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6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<sst xmlns="http://schemas.openxmlformats.org/spreadsheetml/2006/main" count="140" uniqueCount="140">
  <si>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MM</t>
  </si>
  <si>
    <t>六脉神剑</t>
  </si>
  <si>
    <t>凤凰展翅</t>
  </si>
  <si>
    <t>和风朗月</t>
  </si>
  <si>
    <t>霞兵美奖</t>
  </si>
  <si>
    <t>我要高飞</t>
  </si>
  <si>
    <t>铿锵玫瑰</t>
  </si>
  <si>
    <t>玫瑰之约</t>
  </si>
  <si>
    <t>山水青青</t>
  </si>
  <si>
    <t>天涯孤行</t>
  </si>
  <si>
    <t>深海球友</t>
  </si>
  <si>
    <t>OKYOUKNO</t>
  </si>
  <si>
    <t>梅沙小憩</t>
  </si>
  <si>
    <r>
      <t>快乐之旅</t>
    </r>
    <r>
      <rPr>
        <sz val="12"/>
        <rFont val="Times New Roman"/>
        <family val="1"/>
      </rPr>
      <t xml:space="preserve"> </t>
    </r>
  </si>
  <si>
    <t>走向快乐</t>
  </si>
  <si>
    <t>a_hua</t>
  </si>
  <si>
    <t>南亭晚风</t>
  </si>
  <si>
    <r>
      <t>山儿</t>
    </r>
    <r>
      <rPr>
        <sz val="12"/>
        <rFont val="Times New Roman"/>
        <family val="1"/>
      </rPr>
      <t xml:space="preserve"> </t>
    </r>
  </si>
  <si>
    <t>侠女兰子</t>
  </si>
  <si>
    <t>世外逃猿</t>
  </si>
  <si>
    <t>游吒骇藕</t>
  </si>
  <si>
    <t>靓丽风景线</t>
  </si>
  <si>
    <t>采花队</t>
  </si>
  <si>
    <t>狼行天下吃肉</t>
  </si>
  <si>
    <t>小韦</t>
  </si>
  <si>
    <t>体验户外</t>
  </si>
  <si>
    <t>豪语</t>
  </si>
  <si>
    <t>深蓝二队（毛驴队）</t>
  </si>
  <si>
    <t>*毛毛*</t>
  </si>
  <si>
    <t>体验快乐</t>
  </si>
  <si>
    <t>72树根</t>
  </si>
  <si>
    <t>航海</t>
  </si>
  <si>
    <t>快乐徒步</t>
  </si>
  <si>
    <t>man</t>
  </si>
  <si>
    <t>漫步人生路</t>
  </si>
  <si>
    <t>飘落的枫叶</t>
  </si>
  <si>
    <t>走向小梅沙</t>
  </si>
  <si>
    <t>凉树</t>
  </si>
  <si>
    <t>信天游</t>
  </si>
  <si>
    <t>巫师</t>
  </si>
  <si>
    <t>我行我路</t>
  </si>
  <si>
    <t>无语凭栏</t>
  </si>
  <si>
    <t>欢乐驴途</t>
  </si>
  <si>
    <t>云过山巅</t>
  </si>
  <si>
    <t>不游的鱼</t>
  </si>
  <si>
    <t>走一半</t>
  </si>
  <si>
    <t>cookey</t>
  </si>
  <si>
    <t>云淡风轻</t>
  </si>
  <si>
    <t>如风</t>
  </si>
  <si>
    <t>盘丝大仙在散步</t>
  </si>
  <si>
    <t>宝宝当当</t>
  </si>
  <si>
    <t>老牛拉破车组</t>
  </si>
  <si>
    <t>牛奶山</t>
  </si>
  <si>
    <t>南山义工队</t>
  </si>
  <si>
    <t>豆芽</t>
  </si>
  <si>
    <t>快乐体验</t>
  </si>
  <si>
    <t>快乐小路</t>
  </si>
  <si>
    <t>北斗之队</t>
  </si>
  <si>
    <t>天涯倦旅</t>
  </si>
  <si>
    <t>sz深蓝</t>
  </si>
  <si>
    <t>无心插柳</t>
  </si>
  <si>
    <t>半百队</t>
  </si>
  <si>
    <t>日月同行 </t>
  </si>
  <si>
    <t>行走间的快乐</t>
  </si>
  <si>
    <t>juju</t>
  </si>
  <si>
    <t>行行色色</t>
  </si>
  <si>
    <t>标哥</t>
  </si>
  <si>
    <t>眼睛蛇</t>
  </si>
  <si>
    <t>蛇行千里</t>
  </si>
  <si>
    <t>深圳的牛</t>
  </si>
  <si>
    <t>竹杖芒鞋队</t>
  </si>
  <si>
    <t>伊利特</t>
  </si>
  <si>
    <t>我徒步-我快乐!</t>
  </si>
  <si>
    <t>寒江独钓</t>
  </si>
  <si>
    <t>随心所欲</t>
  </si>
  <si>
    <t>friends-六人行</t>
  </si>
  <si>
    <t>享受人生</t>
  </si>
  <si>
    <t>我行我COOL</t>
  </si>
  <si>
    <t>快乐逍遥队</t>
  </si>
  <si>
    <t>飘然快乐队</t>
  </si>
  <si>
    <t>长安彩虹队</t>
  </si>
  <si>
    <t>燃烧激情</t>
  </si>
  <si>
    <t>跑跑队</t>
  </si>
  <si>
    <t>海市蜃楼</t>
  </si>
  <si>
    <t>飞扬GG</t>
  </si>
  <si>
    <t>耀文</t>
  </si>
  <si>
    <t>三棱镜</t>
  </si>
  <si>
    <t>All-Star</t>
  </si>
  <si>
    <t>东方圣</t>
  </si>
  <si>
    <t>飘曳</t>
  </si>
  <si>
    <t>木头鱼</t>
  </si>
  <si>
    <t>丈量队</t>
  </si>
  <si>
    <t>山嶙</t>
  </si>
  <si>
    <t>兔子帮</t>
  </si>
  <si>
    <t>兔巴哥MM</t>
  </si>
  <si>
    <t>老转</t>
  </si>
  <si>
    <t>飞沙走石队</t>
  </si>
  <si>
    <t>收获快乐</t>
  </si>
  <si>
    <t>放飞心情</t>
  </si>
  <si>
    <t>孤鸿</t>
  </si>
  <si>
    <t>队列</t>
  </si>
  <si>
    <t>队名</t>
  </si>
  <si>
    <t>队长</t>
  </si>
  <si>
    <t>床位</t>
  </si>
  <si>
    <t>GG</t>
  </si>
  <si>
    <t>无为</t>
  </si>
  <si>
    <t>西莉亚岛</t>
  </si>
  <si>
    <t>咖啡</t>
  </si>
  <si>
    <t>义工队</t>
  </si>
  <si>
    <t>义工车队</t>
  </si>
  <si>
    <t>合计：</t>
  </si>
  <si>
    <t>龟兔赛跑</t>
  </si>
  <si>
    <t>爱和平</t>
  </si>
  <si>
    <t>阳光一族</t>
  </si>
  <si>
    <t>求索</t>
  </si>
  <si>
    <t>深蓝三队(草驴队)</t>
  </si>
  <si>
    <r>
      <t>阿普普</t>
    </r>
    <r>
      <rPr>
        <u val="single"/>
        <sz val="12"/>
        <rFont val="Times New Roman"/>
        <family val="1"/>
      </rPr>
      <t xml:space="preserve"> </t>
    </r>
  </si>
  <si>
    <t>龙鲸战队</t>
  </si>
  <si>
    <t>总床位</t>
  </si>
  <si>
    <t>费用</t>
  </si>
  <si>
    <t>人数</t>
  </si>
  <si>
    <t>车费</t>
  </si>
  <si>
    <t>服装费</t>
  </si>
  <si>
    <t>住宿费</t>
  </si>
  <si>
    <t>总计</t>
  </si>
  <si>
    <t>车位</t>
  </si>
  <si>
    <r>
      <t>A</t>
    </r>
    <r>
      <rPr>
        <sz val="12"/>
        <color indexed="12"/>
        <rFont val="宋体"/>
        <family val="0"/>
      </rPr>
      <t>车位</t>
    </r>
  </si>
  <si>
    <r>
      <t>B</t>
    </r>
    <r>
      <rPr>
        <sz val="12"/>
        <color indexed="12"/>
        <rFont val="宋体"/>
        <family val="0"/>
      </rPr>
      <t>车位</t>
    </r>
  </si>
  <si>
    <t>总车位</t>
  </si>
  <si>
    <t>自驾</t>
  </si>
  <si>
    <t>服装</t>
  </si>
  <si>
    <t>S</t>
  </si>
  <si>
    <t>M</t>
  </si>
  <si>
    <t>L</t>
  </si>
  <si>
    <t>XL</t>
  </si>
  <si>
    <t>XXL</t>
  </si>
  <si>
    <t>总衣服</t>
  </si>
  <si>
    <t>队伍信息</t>
  </si>
  <si>
    <t>百公里车位、床位、费用统计表</t>
  </si>
  <si>
    <t>深蓝一队（野驴队）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</si>
</sst>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name val="宋体"/>
      <family val="0"/>
    </font>
    <font>
      <u val="single"/>
      <sz val="12"/>
      <name val="Times New Roman"/>
      <family val="1"/>
    </font>
    <font>
      <sz val="12"/>
      <color indexed="12"/>
      <name val="宋体"/>
      <family val="0"/>
    </font>
    <font>
      <sz val="12"/>
      <color indexed="12"/>
      <name val="Times New Roman"/>
      <family val="1"/>
    </font>
    <font>
      <sz val="9"/>
      <color indexed="12"/>
      <name val="Tahoma"/>
      <family val="2"/>
    </font>
    <font>
      <sz val="12"/>
      <color indexed="14"/>
      <name val="宋体"/>
      <family val="0"/>
    </font>
    <font>
      <sz val="12"/>
      <color indexed="14"/>
      <name val="Times New Roman"/>
      <family val="1"/>
    </font>
    <font>
      <sz val="12"/>
      <color indexed="53"/>
      <name val="宋体"/>
      <family val="0"/>
    </font>
    <font>
      <sz val="12"/>
      <color indexed="53"/>
      <name val="Times New Roman"/>
      <family val="1"/>
    </font>
    <font>
      <b/>
      <sz val="12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16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1" xfId="16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0" xfId="16" applyFont="1" applyFill="1" applyAlignment="1">
      <alignment horizontal="left" vertical="center"/>
    </xf>
    <xf numFmtId="0" fontId="5" fillId="3" borderId="1" xfId="16" applyFont="1" applyFill="1" applyBorder="1" applyAlignment="1">
      <alignment horizontal="left" vertical="center"/>
    </xf>
    <xf numFmtId="0" fontId="5" fillId="3" borderId="1" xfId="16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4" borderId="1" xfId="16" applyFont="1" applyFill="1" applyBorder="1" applyAlignment="1">
      <alignment/>
    </xf>
    <xf numFmtId="0" fontId="7" fillId="4" borderId="1" xfId="16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hike.com/cgi-bin/user_info.pl?id=4353" TargetMode="External" /><Relationship Id="rId2" Type="http://schemas.openxmlformats.org/officeDocument/2006/relationships/hyperlink" Target="http://www.3hike.com/cgi-bin/ht_ginfo.pl?id=645&amp;groupid=90" TargetMode="External" /><Relationship Id="rId3" Type="http://schemas.openxmlformats.org/officeDocument/2006/relationships/hyperlink" Target="http://www.3hike.com/cgi-bin/ht_ginfo.pl?id=645&amp;groupid=91" TargetMode="External" /><Relationship Id="rId4" Type="http://schemas.openxmlformats.org/officeDocument/2006/relationships/hyperlink" Target="http://www.3hike.com/cgi-bin/user_info.pl?id=60" TargetMode="External" /><Relationship Id="rId5" Type="http://schemas.openxmlformats.org/officeDocument/2006/relationships/hyperlink" Target="http://www.3hike.com/cgi-bin/ht_ginfo.pl?id=645&amp;groupid=92" TargetMode="External" /><Relationship Id="rId6" Type="http://schemas.openxmlformats.org/officeDocument/2006/relationships/hyperlink" Target="http://www.3hike.com/cgi-bin/ht_ginfo.pl?id=645&amp;groupid=93" TargetMode="External" /><Relationship Id="rId7" Type="http://schemas.openxmlformats.org/officeDocument/2006/relationships/hyperlink" Target="http://www.3hike.com/cgi-bin/user_info.pl?id=5138" TargetMode="External" /><Relationship Id="rId8" Type="http://schemas.openxmlformats.org/officeDocument/2006/relationships/hyperlink" Target="http://www.3hike.com/cgi-bin/ht_ginfo.pl?id=645&amp;groupid=66" TargetMode="External" /><Relationship Id="rId9" Type="http://schemas.openxmlformats.org/officeDocument/2006/relationships/hyperlink" Target="http://www.3hike.com/cgi-bin/user_info.pl?id=5421" TargetMode="External" /><Relationship Id="rId10" Type="http://schemas.openxmlformats.org/officeDocument/2006/relationships/hyperlink" Target="http://www.3hike.com/cgi-bin/ht_ginfo.pl?id=645&amp;groupid=95" TargetMode="External" /><Relationship Id="rId11" Type="http://schemas.openxmlformats.org/officeDocument/2006/relationships/hyperlink" Target="http://www.3hike.com/cgi-bin/ht_ginfo.pl?id=645&amp;groupid=101" TargetMode="External" /><Relationship Id="rId12" Type="http://schemas.openxmlformats.org/officeDocument/2006/relationships/hyperlink" Target="http://www.3hike.com/cgi-bin/ht_ginfo.pl?id=645&amp;groupid=58" TargetMode="External" /><Relationship Id="rId13" Type="http://schemas.openxmlformats.org/officeDocument/2006/relationships/hyperlink" Target="http://www.3hike.com/cgi-bin/ht_ginfo.pl?id=645&amp;groupid=61" TargetMode="External" /><Relationship Id="rId14" Type="http://schemas.openxmlformats.org/officeDocument/2006/relationships/hyperlink" Target="http://www.3hike.com/cgi-bin/user_info.pl?id=4261" TargetMode="External" /><Relationship Id="rId15" Type="http://schemas.openxmlformats.org/officeDocument/2006/relationships/hyperlink" Target="http://www.3hike.com/cgi-bin/ht_ginfo.pl?id=645&amp;groupid=62" TargetMode="External" /><Relationship Id="rId16" Type="http://schemas.openxmlformats.org/officeDocument/2006/relationships/hyperlink" Target="http://www.3hike.com/cgi-bin/user_info.pl?id=5700" TargetMode="External" /><Relationship Id="rId17" Type="http://schemas.openxmlformats.org/officeDocument/2006/relationships/hyperlink" Target="http://www.3hike.com/cgi-bin/ht_ginfo.pl?id=645&amp;groupid=63" TargetMode="External" /><Relationship Id="rId18" Type="http://schemas.openxmlformats.org/officeDocument/2006/relationships/hyperlink" Target="http://www.3hike.com/cgi-bin/user_info.pl?id=5604" TargetMode="External" /><Relationship Id="rId19" Type="http://schemas.openxmlformats.org/officeDocument/2006/relationships/hyperlink" Target="http://www.3hike.com/cgi-bin/ht_ginfo.pl?id=645&amp;groupid=64" TargetMode="External" /><Relationship Id="rId20" Type="http://schemas.openxmlformats.org/officeDocument/2006/relationships/hyperlink" Target="http://www.3hike.com/cgi-bin/ht_ginfo.pl?id=645&amp;groupid=67" TargetMode="External" /><Relationship Id="rId21" Type="http://schemas.openxmlformats.org/officeDocument/2006/relationships/hyperlink" Target="http://www.3hike.com/cgi-bin/user_info.pl?id=3474" TargetMode="External" /><Relationship Id="rId22" Type="http://schemas.openxmlformats.org/officeDocument/2006/relationships/hyperlink" Target="http://www.3hike.com/cgi-bin/ht_ginfo.pl?id=645&amp;groupid=68" TargetMode="External" /><Relationship Id="rId23" Type="http://schemas.openxmlformats.org/officeDocument/2006/relationships/hyperlink" Target="http://www.3hike.com/cgi-bin/user_info.pl?id=4822" TargetMode="External" /><Relationship Id="rId24" Type="http://schemas.openxmlformats.org/officeDocument/2006/relationships/hyperlink" Target="http://www.3hike.com/cgi-bin/ht_ginfo.pl?id=645&amp;groupid=69" TargetMode="External" /><Relationship Id="rId25" Type="http://schemas.openxmlformats.org/officeDocument/2006/relationships/hyperlink" Target="http://www.3hike.com/cgi-bin/user_info.pl?id=3625" TargetMode="External" /><Relationship Id="rId26" Type="http://schemas.openxmlformats.org/officeDocument/2006/relationships/hyperlink" Target="http://www.3hike.com/cgi-bin/ht_ginfo.pl?id=645&amp;groupid=70" TargetMode="External" /><Relationship Id="rId27" Type="http://schemas.openxmlformats.org/officeDocument/2006/relationships/hyperlink" Target="http://www.3hike.com/cgi-bin/user_info.pl?id=3527" TargetMode="External" /><Relationship Id="rId28" Type="http://schemas.openxmlformats.org/officeDocument/2006/relationships/hyperlink" Target="http://www.3hike.com/cgi-bin/ht_ginfo.pl?id=645&amp;groupid=71" TargetMode="External" /><Relationship Id="rId29" Type="http://schemas.openxmlformats.org/officeDocument/2006/relationships/hyperlink" Target="http://www.3hike.com/cgi-bin/user_info.pl?id=5398" TargetMode="External" /><Relationship Id="rId30" Type="http://schemas.openxmlformats.org/officeDocument/2006/relationships/hyperlink" Target="http://www.3hike.com/cgi-bin/user_info.pl?id=5564" TargetMode="External" /><Relationship Id="rId31" Type="http://schemas.openxmlformats.org/officeDocument/2006/relationships/hyperlink" Target="http://www.3hike.com/cgi-bin/ht_ginfo.pl?id=645&amp;groupid=74" TargetMode="External" /><Relationship Id="rId32" Type="http://schemas.openxmlformats.org/officeDocument/2006/relationships/hyperlink" Target="http://www.3hike.com/cgi-bin/user_info.pl?id=4865" TargetMode="External" /><Relationship Id="rId33" Type="http://schemas.openxmlformats.org/officeDocument/2006/relationships/hyperlink" Target="http://www.3hike.com/cgi-bin/ht_ginfo.pl?id=645&amp;groupid=77" TargetMode="External" /><Relationship Id="rId34" Type="http://schemas.openxmlformats.org/officeDocument/2006/relationships/hyperlink" Target="http://www.3hike.com/cgi-bin/user_info.pl?id=301" TargetMode="External" /><Relationship Id="rId35" Type="http://schemas.openxmlformats.org/officeDocument/2006/relationships/hyperlink" Target="http://www.3hike.com/cgi-bin/ht_ginfo.pl?id=645&amp;groupid=78" TargetMode="External" /><Relationship Id="rId36" Type="http://schemas.openxmlformats.org/officeDocument/2006/relationships/hyperlink" Target="http://www.3hike.com/cgi-bin/user_info.pl?id=20" TargetMode="External" /><Relationship Id="rId37" Type="http://schemas.openxmlformats.org/officeDocument/2006/relationships/hyperlink" Target="http://www.3hike.com/cgi-bin/ht_ginfo.pl?id=645&amp;groupid=81" TargetMode="External" /><Relationship Id="rId38" Type="http://schemas.openxmlformats.org/officeDocument/2006/relationships/hyperlink" Target="http://www.3hike.com/cgi-bin/user_info.pl?id=5307" TargetMode="External" /><Relationship Id="rId39" Type="http://schemas.openxmlformats.org/officeDocument/2006/relationships/hyperlink" Target="http://www.3hike.com/cgi-bin/ht_ginfo.pl?id=645&amp;groupid=82" TargetMode="External" /><Relationship Id="rId40" Type="http://schemas.openxmlformats.org/officeDocument/2006/relationships/hyperlink" Target="http://www.3hike.com/cgi-bin/user_info.pl?id=1509" TargetMode="External" /><Relationship Id="rId41" Type="http://schemas.openxmlformats.org/officeDocument/2006/relationships/hyperlink" Target="http://www.3hike.com/cgi-bin/ht_ginfo.pl?id=645&amp;groupid=85" TargetMode="External" /><Relationship Id="rId42" Type="http://schemas.openxmlformats.org/officeDocument/2006/relationships/hyperlink" Target="http://www.3hike.com/cgi-bin/user_info.pl?id=5787" TargetMode="External" /><Relationship Id="rId43" Type="http://schemas.openxmlformats.org/officeDocument/2006/relationships/hyperlink" Target="http://www.3hike.com/cgi-bin/ht_ginfo.pl?id=645&amp;groupid=86" TargetMode="External" /><Relationship Id="rId44" Type="http://schemas.openxmlformats.org/officeDocument/2006/relationships/hyperlink" Target="http://www.3hike.com/cgi-bin/user_info.pl?id=3975" TargetMode="External" /><Relationship Id="rId45" Type="http://schemas.openxmlformats.org/officeDocument/2006/relationships/hyperlink" Target="http://www.3hike.com/cgi-bin/ht_ginfo.pl?id=645&amp;groupid=88" TargetMode="External" /><Relationship Id="rId46" Type="http://schemas.openxmlformats.org/officeDocument/2006/relationships/hyperlink" Target="http://www.3hike.com/cgi-bin/user_info.pl?id=5774" TargetMode="External" /><Relationship Id="rId47" Type="http://schemas.openxmlformats.org/officeDocument/2006/relationships/hyperlink" Target="http://www.3hike.com/cgi-bin/ht_ginfo.pl?id=645&amp;groupid=73" TargetMode="External" /><Relationship Id="rId48" Type="http://schemas.openxmlformats.org/officeDocument/2006/relationships/hyperlink" Target="http://www.3hike.com/cgi-bin/user_info.pl?id=2292" TargetMode="External" /><Relationship Id="rId49" Type="http://schemas.openxmlformats.org/officeDocument/2006/relationships/hyperlink" Target="http://www.3hike.com/cgi-bin/user_info.pl?id=2901" TargetMode="External" /><Relationship Id="rId50" Type="http://schemas.openxmlformats.org/officeDocument/2006/relationships/hyperlink" Target="http://www.3hike.com/cgi-bin/ht_ginfo.pl?id=645&amp;groupid=48" TargetMode="External" /><Relationship Id="rId51" Type="http://schemas.openxmlformats.org/officeDocument/2006/relationships/hyperlink" Target="http://www.3hike.com/cgi-bin/user_info.pl?id=5616" TargetMode="External" /><Relationship Id="rId52" Type="http://schemas.openxmlformats.org/officeDocument/2006/relationships/hyperlink" Target="http://www.3hike.com/cgi-bin/ht_ginfo.pl?id=645&amp;groupid=53" TargetMode="External" /><Relationship Id="rId53" Type="http://schemas.openxmlformats.org/officeDocument/2006/relationships/hyperlink" Target="http://www.3hike.com/cgi-bin/ht_ginfo.pl?id=645&amp;groupid=40" TargetMode="External" /><Relationship Id="rId54" Type="http://schemas.openxmlformats.org/officeDocument/2006/relationships/hyperlink" Target="http://www.3hike.com/cgi-bin/user_info.pl?id=1757" TargetMode="External" /><Relationship Id="rId55" Type="http://schemas.openxmlformats.org/officeDocument/2006/relationships/hyperlink" Target="http://www.3hike.com/cgi-bin/ht_ginfo.pl?id=645&amp;groupid=42" TargetMode="External" /><Relationship Id="rId56" Type="http://schemas.openxmlformats.org/officeDocument/2006/relationships/hyperlink" Target="http://www.3hike.com/cgi-bin/user_info.pl?id=3206" TargetMode="External" /><Relationship Id="rId57" Type="http://schemas.openxmlformats.org/officeDocument/2006/relationships/hyperlink" Target="http://www.3hike.com/cgi-bin/ht_ginfo.pl?id=645&amp;groupid=55" TargetMode="External" /><Relationship Id="rId58" Type="http://schemas.openxmlformats.org/officeDocument/2006/relationships/hyperlink" Target="http://www.3hike.com/cgi-bin/user_info.pl?id=5623" TargetMode="External" /><Relationship Id="rId59" Type="http://schemas.openxmlformats.org/officeDocument/2006/relationships/hyperlink" Target="http://www.3hike.com/cgi-bin/user_info.pl?id=2267" TargetMode="External" /><Relationship Id="rId60" Type="http://schemas.openxmlformats.org/officeDocument/2006/relationships/hyperlink" Target="http://www.3hike.com/cgi-bin/ht_ginfo.pl?id=645&amp;groupid=51" TargetMode="External" /><Relationship Id="rId61" Type="http://schemas.openxmlformats.org/officeDocument/2006/relationships/hyperlink" Target="http://www.3hike.com/cgi-bin/user_info.pl?id=5054" TargetMode="External" /><Relationship Id="rId62" Type="http://schemas.openxmlformats.org/officeDocument/2006/relationships/hyperlink" Target="http://www.3hike.com/cgi-bin/ht_ginfo.pl?id=645&amp;groupid=57" TargetMode="External" /><Relationship Id="rId63" Type="http://schemas.openxmlformats.org/officeDocument/2006/relationships/hyperlink" Target="http://www.3hike.com/cgi-bin/user_info.pl?id=2949" TargetMode="External" /><Relationship Id="rId64" Type="http://schemas.openxmlformats.org/officeDocument/2006/relationships/hyperlink" Target="http://www.3hike.com/cgi-bin/ht_ginfo.pl?id=645&amp;groupid=39" TargetMode="External" /><Relationship Id="rId65" Type="http://schemas.openxmlformats.org/officeDocument/2006/relationships/hyperlink" Target="http://www.3hike.com/cgi-bin/user_info.pl?id=5648" TargetMode="External" /><Relationship Id="rId66" Type="http://schemas.openxmlformats.org/officeDocument/2006/relationships/hyperlink" Target="http://www.3hike.com/cgi-bin/ht_ginfo.pl?id=645&amp;groupid=52" TargetMode="External" /><Relationship Id="rId67" Type="http://schemas.openxmlformats.org/officeDocument/2006/relationships/hyperlink" Target="http://www.3hike.com/cgi-bin/ht_ginfo.pl?id=645&amp;groupid=34" TargetMode="External" /><Relationship Id="rId68" Type="http://schemas.openxmlformats.org/officeDocument/2006/relationships/hyperlink" Target="http://www.3hike.com/cgi-bin/ht_ginfo.pl?id=645&amp;groupid=31" TargetMode="External" /><Relationship Id="rId69" Type="http://schemas.openxmlformats.org/officeDocument/2006/relationships/hyperlink" Target="http://www.3hike.com/cgi-bin/user_info.pl?id=1412" TargetMode="External" /><Relationship Id="rId70" Type="http://schemas.openxmlformats.org/officeDocument/2006/relationships/hyperlink" Target="http://www.3hike.com/cgi-bin/user_info.pl?id=3920" TargetMode="External" /><Relationship Id="rId71" Type="http://schemas.openxmlformats.org/officeDocument/2006/relationships/hyperlink" Target="http://www.3hike.com/cgi-bin/ht_ginfo.pl?id=645&amp;groupid=30" TargetMode="External" /><Relationship Id="rId72" Type="http://schemas.openxmlformats.org/officeDocument/2006/relationships/hyperlink" Target="http://www.3hike.com/cgi-bin/user_info.pl?id=2192" TargetMode="External" /><Relationship Id="rId73" Type="http://schemas.openxmlformats.org/officeDocument/2006/relationships/hyperlink" Target="http://www.3hike.com/cgi-bin/ht_ginfo.pl?id=645&amp;groupid=35" TargetMode="External" /><Relationship Id="rId74" Type="http://schemas.openxmlformats.org/officeDocument/2006/relationships/hyperlink" Target="http://www.3hike.com/cgi-bin/user_info.pl?id=31" TargetMode="External" /><Relationship Id="rId75" Type="http://schemas.openxmlformats.org/officeDocument/2006/relationships/hyperlink" Target="http://www.3hike.com/cgi-bin/ht_ginfo.pl?id=645&amp;groupid=41" TargetMode="External" /><Relationship Id="rId76" Type="http://schemas.openxmlformats.org/officeDocument/2006/relationships/hyperlink" Target="http://www.3hike.com/cgi-bin/user_info.pl?id=1334" TargetMode="External" /><Relationship Id="rId77" Type="http://schemas.openxmlformats.org/officeDocument/2006/relationships/hyperlink" Target="http://www.3hike.com/cgi-bin/ht_ginfo.pl?id=645&amp;groupid=43" TargetMode="External" /><Relationship Id="rId78" Type="http://schemas.openxmlformats.org/officeDocument/2006/relationships/hyperlink" Target="http://www.3hike.com/cgi-bin/user_info.pl?id=21" TargetMode="External" /><Relationship Id="rId79" Type="http://schemas.openxmlformats.org/officeDocument/2006/relationships/hyperlink" Target="http://www.3hike.com/cgi-bin/ht_ginfo.pl?id=645&amp;groupid=44" TargetMode="External" /><Relationship Id="rId80" Type="http://schemas.openxmlformats.org/officeDocument/2006/relationships/hyperlink" Target="http://www.3hike.com/cgi-bin/user_info.pl?id=29" TargetMode="External" /><Relationship Id="rId81" Type="http://schemas.openxmlformats.org/officeDocument/2006/relationships/hyperlink" Target="http://www.3hike.com/cgi-bin/ht_ginfo.pl?id=645&amp;groupid=45" TargetMode="External" /><Relationship Id="rId82" Type="http://schemas.openxmlformats.org/officeDocument/2006/relationships/hyperlink" Target="http://www.3hike.com/cgi-bin/user_info.pl?id=2755" TargetMode="External" /><Relationship Id="rId83" Type="http://schemas.openxmlformats.org/officeDocument/2006/relationships/hyperlink" Target="http://www.3hike.com/cgi-bin/ht_ginfo.pl?id=645&amp;groupid=49" TargetMode="External" /><Relationship Id="rId84" Type="http://schemas.openxmlformats.org/officeDocument/2006/relationships/hyperlink" Target="http://www.3hike.com/cgi-bin/user_info.pl?id=5637" TargetMode="External" /><Relationship Id="rId85" Type="http://schemas.openxmlformats.org/officeDocument/2006/relationships/hyperlink" Target="http://www.3hike.com/cgi-bin/ht_ginfo.pl?id=645&amp;groupid=50" TargetMode="External" /><Relationship Id="rId86" Type="http://schemas.openxmlformats.org/officeDocument/2006/relationships/hyperlink" Target="http://www.3hike.com/cgi-bin/ht_ginfo.pl?id=645&amp;groupid=56" TargetMode="External" /><Relationship Id="rId87" Type="http://schemas.openxmlformats.org/officeDocument/2006/relationships/hyperlink" Target="http://www.3hike.com/cgi-bin/user_info.pl?id=3583" TargetMode="External" /><Relationship Id="rId88" Type="http://schemas.openxmlformats.org/officeDocument/2006/relationships/hyperlink" Target="http://www.3hike.com/cgi-bin/ht_ginfo.pl?id=645&amp;groupid=106" TargetMode="External" /><Relationship Id="rId89" Type="http://schemas.openxmlformats.org/officeDocument/2006/relationships/hyperlink" Target="http://www.3hike.com/cgi-bin/user_info.pl?id=157" TargetMode="External" /><Relationship Id="rId90" Type="http://schemas.openxmlformats.org/officeDocument/2006/relationships/hyperlink" Target="http://www.3hike.com/cgi-bin/user_info.pl?id=3658" TargetMode="External" /><Relationship Id="rId91" Type="http://schemas.openxmlformats.org/officeDocument/2006/relationships/hyperlink" Target="http://www.3hike.com/cgi-bin/user_info.pl?id=5863" TargetMode="External" /><Relationship Id="rId92" Type="http://schemas.openxmlformats.org/officeDocument/2006/relationships/hyperlink" Target="http://www.3hike.com/cgi-bin/ht_ginfo.pl?id=645&amp;groupid=109" TargetMode="External" /><Relationship Id="rId93" Type="http://schemas.openxmlformats.org/officeDocument/2006/relationships/hyperlink" Target="http://www.3hike.com/cgi-bin/user_info.pl?id=5962" TargetMode="Externa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4.50390625" style="3" customWidth="1"/>
    <col min="2" max="2" width="14.75390625" style="3" customWidth="1"/>
    <col min="3" max="3" width="4.875" style="3" customWidth="1"/>
    <col min="4" max="4" width="7.50390625" style="3" customWidth="1"/>
    <col min="5" max="5" width="5.875" style="3" customWidth="1"/>
    <col min="6" max="6" width="4.875" style="3" customWidth="1"/>
    <col min="7" max="7" width="5.25390625" style="3" customWidth="1"/>
    <col min="8" max="8" width="4.00390625" style="3" customWidth="1"/>
    <col min="9" max="9" width="3.75390625" style="3" customWidth="1"/>
    <col min="10" max="10" width="6.00390625" style="3" customWidth="1"/>
    <col min="11" max="11" width="5.25390625" style="3" customWidth="1"/>
    <col min="12" max="12" width="4.25390625" style="3" customWidth="1"/>
    <col min="13" max="13" width="4.625" style="3" customWidth="1"/>
    <col min="14" max="14" width="4.25390625" style="3" customWidth="1"/>
    <col min="15" max="15" width="3.50390625" style="3" customWidth="1"/>
    <col min="16" max="16" width="5.25390625" style="3" customWidth="1"/>
    <col min="17" max="18" width="6.00390625" style="3" customWidth="1"/>
    <col min="19" max="19" width="5.50390625" style="3" customWidth="1"/>
    <col min="20" max="20" width="6.375" style="3" customWidth="1"/>
    <col min="21" max="16384" width="9.00390625" style="3" customWidth="1"/>
  </cols>
  <sheetData>
    <row r="1" spans="1:20" s="1" customFormat="1" ht="14.25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" customFormat="1" ht="14.25">
      <c r="A2" s="6" t="s">
        <v>100</v>
      </c>
      <c r="B2" s="42" t="s">
        <v>137</v>
      </c>
      <c r="C2" s="43"/>
      <c r="D2" s="44"/>
      <c r="E2" s="33" t="s">
        <v>125</v>
      </c>
      <c r="F2" s="34"/>
      <c r="G2" s="35"/>
      <c r="H2" s="36" t="s">
        <v>103</v>
      </c>
      <c r="I2" s="37"/>
      <c r="J2" s="38"/>
      <c r="K2" s="39" t="s">
        <v>130</v>
      </c>
      <c r="L2" s="40"/>
      <c r="M2" s="40"/>
      <c r="N2" s="40"/>
      <c r="O2" s="40"/>
      <c r="P2" s="41"/>
      <c r="Q2" s="30" t="s">
        <v>119</v>
      </c>
      <c r="R2" s="31"/>
      <c r="S2" s="31"/>
      <c r="T2" s="31"/>
    </row>
    <row r="3" spans="1:20" s="1" customFormat="1" ht="15.75" customHeight="1">
      <c r="A3" s="6"/>
      <c r="B3" s="6" t="s">
        <v>101</v>
      </c>
      <c r="C3" s="6" t="s">
        <v>120</v>
      </c>
      <c r="D3" s="6" t="s">
        <v>102</v>
      </c>
      <c r="E3" s="18" t="s">
        <v>126</v>
      </c>
      <c r="F3" s="18" t="s">
        <v>127</v>
      </c>
      <c r="G3" s="19" t="s">
        <v>128</v>
      </c>
      <c r="H3" s="20" t="s">
        <v>104</v>
      </c>
      <c r="I3" s="20" t="s">
        <v>0</v>
      </c>
      <c r="J3" s="21" t="s">
        <v>118</v>
      </c>
      <c r="K3" s="22" t="s">
        <v>131</v>
      </c>
      <c r="L3" s="22" t="s">
        <v>132</v>
      </c>
      <c r="M3" s="22" t="s">
        <v>133</v>
      </c>
      <c r="N3" s="22" t="s">
        <v>134</v>
      </c>
      <c r="O3" s="22" t="s">
        <v>135</v>
      </c>
      <c r="P3" s="23" t="s">
        <v>136</v>
      </c>
      <c r="Q3" s="29" t="s">
        <v>121</v>
      </c>
      <c r="R3" s="29" t="s">
        <v>122</v>
      </c>
      <c r="S3" s="29" t="s">
        <v>123</v>
      </c>
      <c r="T3" s="29" t="s">
        <v>124</v>
      </c>
    </row>
    <row r="4" spans="1:27" ht="15.75">
      <c r="A4" s="7">
        <v>1</v>
      </c>
      <c r="B4" s="8" t="s">
        <v>96</v>
      </c>
      <c r="C4" s="9">
        <v>11</v>
      </c>
      <c r="D4" s="8" t="s">
        <v>83</v>
      </c>
      <c r="E4" s="19">
        <v>5</v>
      </c>
      <c r="F4" s="19">
        <v>6</v>
      </c>
      <c r="G4" s="19">
        <f>SUM(E4:F4)</f>
        <v>11</v>
      </c>
      <c r="H4" s="21">
        <v>3</v>
      </c>
      <c r="I4" s="21">
        <v>2</v>
      </c>
      <c r="J4" s="21">
        <v>5</v>
      </c>
      <c r="K4" s="23">
        <v>1</v>
      </c>
      <c r="L4" s="23">
        <v>2</v>
      </c>
      <c r="M4" s="23">
        <v>1</v>
      </c>
      <c r="N4" s="23">
        <v>1</v>
      </c>
      <c r="O4" s="23">
        <v>1</v>
      </c>
      <c r="P4" s="23">
        <f>SUM(K4:O4)</f>
        <v>6</v>
      </c>
      <c r="Q4" s="5">
        <f>G4*30</f>
        <v>330</v>
      </c>
      <c r="R4" s="5">
        <f>P4*30</f>
        <v>180</v>
      </c>
      <c r="S4" s="5">
        <f>J4*20</f>
        <v>100</v>
      </c>
      <c r="T4" s="5">
        <f aca="true" t="shared" si="0" ref="T4:T34">SUM(Q4:S4)</f>
        <v>610</v>
      </c>
      <c r="U4" s="2"/>
      <c r="V4" s="2"/>
      <c r="W4" s="2"/>
      <c r="X4" s="2"/>
      <c r="Y4" s="2"/>
      <c r="Z4" s="2"/>
      <c r="AA4" s="2"/>
    </row>
    <row r="5" spans="1:27" ht="14.25">
      <c r="A5" s="9">
        <v>2</v>
      </c>
      <c r="B5" s="8" t="s">
        <v>75</v>
      </c>
      <c r="C5" s="9">
        <v>9</v>
      </c>
      <c r="D5" s="8" t="s">
        <v>84</v>
      </c>
      <c r="E5" s="19">
        <v>9</v>
      </c>
      <c r="F5" s="19"/>
      <c r="G5" s="19">
        <f aca="true" t="shared" si="1" ref="G5:G59">SUM(E5:F5)</f>
        <v>9</v>
      </c>
      <c r="H5" s="21">
        <v>6</v>
      </c>
      <c r="I5" s="21">
        <v>2</v>
      </c>
      <c r="J5" s="21">
        <f aca="true" t="shared" si="2" ref="J5:J60">SUM(H5,I5)</f>
        <v>8</v>
      </c>
      <c r="K5" s="23"/>
      <c r="L5" s="23">
        <v>4</v>
      </c>
      <c r="M5" s="23">
        <v>1</v>
      </c>
      <c r="N5" s="23">
        <v>4</v>
      </c>
      <c r="O5" s="23"/>
      <c r="P5" s="23">
        <f aca="true" t="shared" si="3" ref="P5:P60">SUM(K5:O5)</f>
        <v>9</v>
      </c>
      <c r="Q5" s="5">
        <f aca="true" t="shared" si="4" ref="Q5:Q60">G5*30</f>
        <v>270</v>
      </c>
      <c r="R5" s="5">
        <f aca="true" t="shared" si="5" ref="R5:R60">P5*30</f>
        <v>270</v>
      </c>
      <c r="S5" s="5">
        <f aca="true" t="shared" si="6" ref="S5:S60">J5*20</f>
        <v>160</v>
      </c>
      <c r="T5" s="5">
        <f t="shared" si="0"/>
        <v>700</v>
      </c>
      <c r="U5" s="2"/>
      <c r="V5" s="2"/>
      <c r="W5" s="2"/>
      <c r="X5" s="2"/>
      <c r="Y5" s="2"/>
      <c r="Z5" s="2"/>
      <c r="AA5" s="2"/>
    </row>
    <row r="6" spans="1:27" ht="14.25">
      <c r="A6" s="9">
        <v>3</v>
      </c>
      <c r="B6" s="8" t="s">
        <v>76</v>
      </c>
      <c r="C6" s="9">
        <v>8</v>
      </c>
      <c r="D6" s="8" t="s">
        <v>85</v>
      </c>
      <c r="E6" s="19">
        <v>5</v>
      </c>
      <c r="F6" s="19"/>
      <c r="G6" s="19">
        <f t="shared" si="1"/>
        <v>5</v>
      </c>
      <c r="H6" s="21">
        <v>3</v>
      </c>
      <c r="I6" s="21">
        <v>2</v>
      </c>
      <c r="J6" s="21">
        <f t="shared" si="2"/>
        <v>5</v>
      </c>
      <c r="K6" s="23">
        <v>1</v>
      </c>
      <c r="L6" s="23">
        <v>3</v>
      </c>
      <c r="M6" s="23">
        <v>2</v>
      </c>
      <c r="N6" s="23">
        <v>1</v>
      </c>
      <c r="O6" s="23"/>
      <c r="P6" s="23">
        <f t="shared" si="3"/>
        <v>7</v>
      </c>
      <c r="Q6" s="5">
        <f t="shared" si="4"/>
        <v>150</v>
      </c>
      <c r="R6" s="5">
        <f t="shared" si="5"/>
        <v>210</v>
      </c>
      <c r="S6" s="5">
        <f t="shared" si="6"/>
        <v>100</v>
      </c>
      <c r="T6" s="5">
        <f t="shared" si="0"/>
        <v>460</v>
      </c>
      <c r="U6" s="2"/>
      <c r="V6" s="2"/>
      <c r="W6" s="2"/>
      <c r="X6" s="2"/>
      <c r="Y6" s="2"/>
      <c r="Z6" s="2"/>
      <c r="AA6" s="2"/>
    </row>
    <row r="7" spans="1:27" ht="14.25">
      <c r="A7" s="9">
        <v>4</v>
      </c>
      <c r="B7" s="8" t="s">
        <v>77</v>
      </c>
      <c r="C7" s="9">
        <v>6</v>
      </c>
      <c r="D7" s="8" t="s">
        <v>86</v>
      </c>
      <c r="E7" s="19"/>
      <c r="F7" s="19">
        <v>1</v>
      </c>
      <c r="G7" s="19">
        <f t="shared" si="1"/>
        <v>1</v>
      </c>
      <c r="H7" s="21">
        <v>5</v>
      </c>
      <c r="I7" s="21">
        <v>1</v>
      </c>
      <c r="J7" s="21">
        <f t="shared" si="2"/>
        <v>6</v>
      </c>
      <c r="K7" s="23"/>
      <c r="L7" s="23">
        <v>2</v>
      </c>
      <c r="M7" s="23">
        <v>2</v>
      </c>
      <c r="N7" s="23">
        <v>2</v>
      </c>
      <c r="O7" s="23"/>
      <c r="P7" s="23">
        <f t="shared" si="3"/>
        <v>6</v>
      </c>
      <c r="Q7" s="5">
        <f t="shared" si="4"/>
        <v>30</v>
      </c>
      <c r="R7" s="5">
        <f t="shared" si="5"/>
        <v>180</v>
      </c>
      <c r="S7" s="5">
        <f t="shared" si="6"/>
        <v>120</v>
      </c>
      <c r="T7" s="5">
        <f t="shared" si="0"/>
        <v>330</v>
      </c>
      <c r="U7" s="2"/>
      <c r="V7" s="2"/>
      <c r="W7" s="2"/>
      <c r="X7" s="2"/>
      <c r="Y7" s="2"/>
      <c r="Z7" s="2"/>
      <c r="AA7" s="2"/>
    </row>
    <row r="8" spans="1:27" ht="14.25">
      <c r="A8" s="9">
        <v>5</v>
      </c>
      <c r="B8" s="8" t="s">
        <v>74</v>
      </c>
      <c r="C8" s="9">
        <v>12</v>
      </c>
      <c r="D8" s="8" t="s">
        <v>73</v>
      </c>
      <c r="E8" s="19">
        <v>12</v>
      </c>
      <c r="F8" s="19"/>
      <c r="G8" s="19">
        <f t="shared" si="1"/>
        <v>12</v>
      </c>
      <c r="H8" s="21">
        <v>8</v>
      </c>
      <c r="I8" s="21">
        <v>4</v>
      </c>
      <c r="J8" s="21">
        <f t="shared" si="2"/>
        <v>12</v>
      </c>
      <c r="K8" s="23">
        <v>1</v>
      </c>
      <c r="L8" s="23">
        <v>3</v>
      </c>
      <c r="M8" s="23"/>
      <c r="N8" s="23">
        <v>7</v>
      </c>
      <c r="O8" s="23"/>
      <c r="P8" s="23">
        <f t="shared" si="3"/>
        <v>11</v>
      </c>
      <c r="Q8" s="5">
        <f t="shared" si="4"/>
        <v>360</v>
      </c>
      <c r="R8" s="5">
        <f t="shared" si="5"/>
        <v>330</v>
      </c>
      <c r="S8" s="5">
        <f t="shared" si="6"/>
        <v>240</v>
      </c>
      <c r="T8" s="5">
        <f t="shared" si="0"/>
        <v>930</v>
      </c>
      <c r="U8" s="2"/>
      <c r="V8" s="2"/>
      <c r="W8" s="2"/>
      <c r="X8" s="2"/>
      <c r="Y8" s="2"/>
      <c r="Z8" s="2"/>
      <c r="AA8" s="2"/>
    </row>
    <row r="9" spans="1:27" ht="14.25">
      <c r="A9" s="9">
        <v>6</v>
      </c>
      <c r="B9" s="8" t="s">
        <v>72</v>
      </c>
      <c r="C9" s="9">
        <v>9</v>
      </c>
      <c r="D9" s="8" t="s">
        <v>71</v>
      </c>
      <c r="E9" s="19">
        <v>8</v>
      </c>
      <c r="F9" s="19">
        <v>1</v>
      </c>
      <c r="G9" s="19">
        <f t="shared" si="1"/>
        <v>9</v>
      </c>
      <c r="H9" s="21">
        <v>3</v>
      </c>
      <c r="I9" s="21">
        <v>5</v>
      </c>
      <c r="J9" s="21">
        <f t="shared" si="2"/>
        <v>8</v>
      </c>
      <c r="K9" s="23">
        <v>2</v>
      </c>
      <c r="L9" s="23">
        <v>3</v>
      </c>
      <c r="M9" s="23">
        <v>2</v>
      </c>
      <c r="N9" s="23">
        <v>2</v>
      </c>
      <c r="O9" s="23"/>
      <c r="P9" s="23">
        <f t="shared" si="3"/>
        <v>9</v>
      </c>
      <c r="Q9" s="5">
        <f t="shared" si="4"/>
        <v>270</v>
      </c>
      <c r="R9" s="5">
        <f t="shared" si="5"/>
        <v>270</v>
      </c>
      <c r="S9" s="5">
        <f t="shared" si="6"/>
        <v>160</v>
      </c>
      <c r="T9" s="5">
        <f t="shared" si="0"/>
        <v>700</v>
      </c>
      <c r="U9" s="2"/>
      <c r="V9" s="2"/>
      <c r="W9" s="2"/>
      <c r="X9" s="2"/>
      <c r="Y9" s="2"/>
      <c r="Z9" s="2"/>
      <c r="AA9" s="2"/>
    </row>
    <row r="10" spans="1:27" ht="14.25">
      <c r="A10" s="9">
        <v>7</v>
      </c>
      <c r="B10" s="8" t="s">
        <v>82</v>
      </c>
      <c r="C10" s="9">
        <v>3</v>
      </c>
      <c r="D10" s="8" t="s">
        <v>87</v>
      </c>
      <c r="E10" s="19">
        <v>2</v>
      </c>
      <c r="F10" s="19"/>
      <c r="G10" s="19">
        <f t="shared" si="1"/>
        <v>2</v>
      </c>
      <c r="H10" s="21">
        <v>3</v>
      </c>
      <c r="I10" s="21"/>
      <c r="J10" s="21">
        <f t="shared" si="2"/>
        <v>3</v>
      </c>
      <c r="K10" s="23"/>
      <c r="L10" s="23">
        <v>1</v>
      </c>
      <c r="M10" s="23">
        <v>1</v>
      </c>
      <c r="N10" s="23">
        <v>1</v>
      </c>
      <c r="O10" s="23"/>
      <c r="P10" s="23">
        <f t="shared" si="3"/>
        <v>3</v>
      </c>
      <c r="Q10" s="5">
        <f t="shared" si="4"/>
        <v>60</v>
      </c>
      <c r="R10" s="5">
        <f t="shared" si="5"/>
        <v>90</v>
      </c>
      <c r="S10" s="5">
        <f t="shared" si="6"/>
        <v>60</v>
      </c>
      <c r="T10" s="5">
        <f t="shared" si="0"/>
        <v>210</v>
      </c>
      <c r="U10" s="2"/>
      <c r="V10" s="2"/>
      <c r="W10" s="2"/>
      <c r="X10" s="2"/>
      <c r="Y10" s="2"/>
      <c r="Z10" s="2"/>
      <c r="AA10" s="2"/>
    </row>
    <row r="11" spans="1:27" ht="14.25">
      <c r="A11" s="9">
        <v>8</v>
      </c>
      <c r="B11" s="8" t="s">
        <v>70</v>
      </c>
      <c r="C11" s="9">
        <v>5</v>
      </c>
      <c r="D11" s="8" t="s">
        <v>69</v>
      </c>
      <c r="E11" s="19">
        <v>5</v>
      </c>
      <c r="F11" s="19"/>
      <c r="G11" s="19">
        <f t="shared" si="1"/>
        <v>5</v>
      </c>
      <c r="H11" s="21">
        <v>4</v>
      </c>
      <c r="I11" s="21">
        <v>1</v>
      </c>
      <c r="J11" s="21">
        <f t="shared" si="2"/>
        <v>5</v>
      </c>
      <c r="K11" s="23">
        <v>1</v>
      </c>
      <c r="L11" s="23">
        <v>3</v>
      </c>
      <c r="M11" s="23"/>
      <c r="N11" s="23">
        <v>1</v>
      </c>
      <c r="O11" s="23"/>
      <c r="P11" s="23">
        <f t="shared" si="3"/>
        <v>5</v>
      </c>
      <c r="Q11" s="5">
        <f t="shared" si="4"/>
        <v>150</v>
      </c>
      <c r="R11" s="5">
        <f t="shared" si="5"/>
        <v>150</v>
      </c>
      <c r="S11" s="5">
        <f t="shared" si="6"/>
        <v>100</v>
      </c>
      <c r="T11" s="5">
        <f t="shared" si="0"/>
        <v>400</v>
      </c>
      <c r="U11" s="2"/>
      <c r="V11" s="2"/>
      <c r="W11" s="2"/>
      <c r="X11" s="2"/>
      <c r="Y11" s="2"/>
      <c r="Z11" s="2"/>
      <c r="AA11" s="2"/>
    </row>
    <row r="12" spans="1:27" ht="14.25">
      <c r="A12" s="9">
        <v>9</v>
      </c>
      <c r="B12" s="8" t="s">
        <v>78</v>
      </c>
      <c r="C12" s="9">
        <v>8</v>
      </c>
      <c r="D12" s="8" t="s">
        <v>88</v>
      </c>
      <c r="E12" s="19">
        <v>5</v>
      </c>
      <c r="F12" s="19">
        <v>3</v>
      </c>
      <c r="G12" s="19">
        <f t="shared" si="1"/>
        <v>8</v>
      </c>
      <c r="H12" s="21">
        <v>5</v>
      </c>
      <c r="I12" s="21"/>
      <c r="J12" s="21">
        <f t="shared" si="2"/>
        <v>5</v>
      </c>
      <c r="K12" s="23">
        <v>1</v>
      </c>
      <c r="L12" s="23">
        <v>6</v>
      </c>
      <c r="M12" s="23">
        <v>1</v>
      </c>
      <c r="N12" s="23">
        <v>1</v>
      </c>
      <c r="O12" s="23"/>
      <c r="P12" s="23">
        <f t="shared" si="3"/>
        <v>9</v>
      </c>
      <c r="Q12" s="5">
        <f t="shared" si="4"/>
        <v>240</v>
      </c>
      <c r="R12" s="5">
        <f t="shared" si="5"/>
        <v>270</v>
      </c>
      <c r="S12" s="5">
        <f t="shared" si="6"/>
        <v>100</v>
      </c>
      <c r="T12" s="5">
        <f t="shared" si="0"/>
        <v>610</v>
      </c>
      <c r="U12" s="2"/>
      <c r="V12" s="2"/>
      <c r="W12" s="2"/>
      <c r="X12" s="2"/>
      <c r="Y12" s="2"/>
      <c r="Z12" s="2"/>
      <c r="AA12" s="2"/>
    </row>
    <row r="13" spans="1:27" ht="14.25">
      <c r="A13" s="9">
        <v>10</v>
      </c>
      <c r="B13" s="8" t="s">
        <v>79</v>
      </c>
      <c r="C13" s="9">
        <v>9</v>
      </c>
      <c r="D13" s="8" t="s">
        <v>89</v>
      </c>
      <c r="E13" s="19">
        <v>5</v>
      </c>
      <c r="F13" s="19"/>
      <c r="G13" s="19">
        <f t="shared" si="1"/>
        <v>5</v>
      </c>
      <c r="H13" s="21">
        <v>5</v>
      </c>
      <c r="I13" s="21">
        <v>4</v>
      </c>
      <c r="J13" s="21">
        <f t="shared" si="2"/>
        <v>9</v>
      </c>
      <c r="K13" s="23">
        <v>2</v>
      </c>
      <c r="L13" s="23">
        <v>3</v>
      </c>
      <c r="M13" s="23">
        <v>3</v>
      </c>
      <c r="N13" s="23">
        <v>1</v>
      </c>
      <c r="O13" s="23">
        <v>1</v>
      </c>
      <c r="P13" s="23">
        <f t="shared" si="3"/>
        <v>10</v>
      </c>
      <c r="Q13" s="5">
        <f t="shared" si="4"/>
        <v>150</v>
      </c>
      <c r="R13" s="5">
        <f t="shared" si="5"/>
        <v>300</v>
      </c>
      <c r="S13" s="5">
        <f t="shared" si="6"/>
        <v>180</v>
      </c>
      <c r="T13" s="5">
        <f t="shared" si="0"/>
        <v>630</v>
      </c>
      <c r="U13" s="2"/>
      <c r="V13" s="2"/>
      <c r="W13" s="2"/>
      <c r="X13" s="2"/>
      <c r="Y13" s="2"/>
      <c r="Z13" s="2"/>
      <c r="AA13" s="2"/>
    </row>
    <row r="14" spans="1:27" ht="14.25">
      <c r="A14" s="9">
        <v>11</v>
      </c>
      <c r="B14" s="8" t="s">
        <v>97</v>
      </c>
      <c r="C14" s="9">
        <v>7</v>
      </c>
      <c r="D14" s="8" t="s">
        <v>90</v>
      </c>
      <c r="E14" s="19">
        <v>7</v>
      </c>
      <c r="F14" s="19"/>
      <c r="G14" s="19">
        <f t="shared" si="1"/>
        <v>7</v>
      </c>
      <c r="H14" s="21">
        <v>5</v>
      </c>
      <c r="I14" s="21">
        <v>2</v>
      </c>
      <c r="J14" s="21">
        <f t="shared" si="2"/>
        <v>7</v>
      </c>
      <c r="K14" s="23">
        <v>2</v>
      </c>
      <c r="L14" s="23"/>
      <c r="M14" s="23">
        <v>3</v>
      </c>
      <c r="N14" s="23">
        <v>1</v>
      </c>
      <c r="O14" s="23">
        <v>1</v>
      </c>
      <c r="P14" s="23">
        <f t="shared" si="3"/>
        <v>7</v>
      </c>
      <c r="Q14" s="5">
        <f t="shared" si="4"/>
        <v>210</v>
      </c>
      <c r="R14" s="5">
        <f t="shared" si="5"/>
        <v>210</v>
      </c>
      <c r="S14" s="5">
        <f t="shared" si="6"/>
        <v>140</v>
      </c>
      <c r="T14" s="5">
        <f t="shared" si="0"/>
        <v>560</v>
      </c>
      <c r="U14" s="2"/>
      <c r="V14" s="2"/>
      <c r="W14" s="2"/>
      <c r="X14" s="2"/>
      <c r="Y14" s="2"/>
      <c r="Z14" s="2"/>
      <c r="AA14" s="2"/>
    </row>
    <row r="15" spans="1:27" ht="14.25">
      <c r="A15" s="9">
        <v>12</v>
      </c>
      <c r="B15" s="8" t="s">
        <v>68</v>
      </c>
      <c r="C15" s="9">
        <v>6</v>
      </c>
      <c r="D15" s="8" t="s">
        <v>67</v>
      </c>
      <c r="E15" s="19">
        <v>6</v>
      </c>
      <c r="F15" s="19"/>
      <c r="G15" s="19">
        <v>6</v>
      </c>
      <c r="H15" s="21">
        <v>3</v>
      </c>
      <c r="I15" s="21">
        <v>3</v>
      </c>
      <c r="J15" s="21">
        <f t="shared" si="2"/>
        <v>6</v>
      </c>
      <c r="K15" s="23"/>
      <c r="L15" s="23">
        <v>2</v>
      </c>
      <c r="M15" s="23">
        <v>1</v>
      </c>
      <c r="N15" s="23">
        <v>3</v>
      </c>
      <c r="O15" s="23"/>
      <c r="P15" s="23">
        <f t="shared" si="3"/>
        <v>6</v>
      </c>
      <c r="Q15" s="5">
        <f t="shared" si="4"/>
        <v>180</v>
      </c>
      <c r="R15" s="5">
        <f t="shared" si="5"/>
        <v>180</v>
      </c>
      <c r="S15" s="5">
        <f t="shared" si="6"/>
        <v>120</v>
      </c>
      <c r="T15" s="5">
        <f t="shared" si="0"/>
        <v>480</v>
      </c>
      <c r="U15" s="2"/>
      <c r="V15" s="2"/>
      <c r="W15" s="2"/>
      <c r="X15" s="2"/>
      <c r="Y15" s="2"/>
      <c r="Z15" s="2"/>
      <c r="AA15" s="2"/>
    </row>
    <row r="16" spans="1:27" ht="14.25">
      <c r="A16" s="9">
        <v>13</v>
      </c>
      <c r="B16" s="8" t="s">
        <v>80</v>
      </c>
      <c r="C16" s="9">
        <v>9</v>
      </c>
      <c r="D16" s="8" t="s">
        <v>95</v>
      </c>
      <c r="E16" s="19">
        <v>9</v>
      </c>
      <c r="F16" s="19"/>
      <c r="G16" s="19">
        <f t="shared" si="1"/>
        <v>9</v>
      </c>
      <c r="H16" s="21">
        <v>3</v>
      </c>
      <c r="I16" s="21">
        <v>6</v>
      </c>
      <c r="J16" s="21">
        <f t="shared" si="2"/>
        <v>9</v>
      </c>
      <c r="K16" s="23"/>
      <c r="L16" s="23">
        <v>2</v>
      </c>
      <c r="M16" s="23">
        <v>4</v>
      </c>
      <c r="N16" s="23">
        <v>3</v>
      </c>
      <c r="O16" s="23"/>
      <c r="P16" s="23">
        <f t="shared" si="3"/>
        <v>9</v>
      </c>
      <c r="Q16" s="5">
        <f t="shared" si="4"/>
        <v>270</v>
      </c>
      <c r="R16" s="5">
        <f t="shared" si="5"/>
        <v>270</v>
      </c>
      <c r="S16" s="5">
        <f t="shared" si="6"/>
        <v>180</v>
      </c>
      <c r="T16" s="5">
        <f t="shared" si="0"/>
        <v>720</v>
      </c>
      <c r="U16" s="2"/>
      <c r="V16" s="2"/>
      <c r="W16" s="2"/>
      <c r="X16" s="2"/>
      <c r="Y16" s="2"/>
      <c r="Z16" s="2"/>
      <c r="AA16" s="2"/>
    </row>
    <row r="17" spans="1:27" ht="14.25">
      <c r="A17" s="9">
        <v>14</v>
      </c>
      <c r="B17" s="8" t="s">
        <v>81</v>
      </c>
      <c r="C17" s="9">
        <v>5</v>
      </c>
      <c r="D17" s="8" t="s">
        <v>66</v>
      </c>
      <c r="E17" s="19" t="s">
        <v>129</v>
      </c>
      <c r="F17" s="19"/>
      <c r="G17" s="19">
        <f t="shared" si="1"/>
        <v>0</v>
      </c>
      <c r="H17" s="21">
        <v>5</v>
      </c>
      <c r="I17" s="21">
        <v>1</v>
      </c>
      <c r="J17" s="21">
        <f t="shared" si="2"/>
        <v>6</v>
      </c>
      <c r="K17" s="23">
        <v>1</v>
      </c>
      <c r="L17" s="23"/>
      <c r="M17" s="23">
        <v>2</v>
      </c>
      <c r="N17" s="23">
        <v>2</v>
      </c>
      <c r="O17" s="23"/>
      <c r="P17" s="23">
        <f t="shared" si="3"/>
        <v>5</v>
      </c>
      <c r="Q17" s="5">
        <f t="shared" si="4"/>
        <v>0</v>
      </c>
      <c r="R17" s="5">
        <f t="shared" si="5"/>
        <v>150</v>
      </c>
      <c r="S17" s="5">
        <f t="shared" si="6"/>
        <v>120</v>
      </c>
      <c r="T17" s="5">
        <f t="shared" si="0"/>
        <v>270</v>
      </c>
      <c r="U17" s="2"/>
      <c r="V17" s="2"/>
      <c r="W17" s="2"/>
      <c r="X17" s="2"/>
      <c r="Y17" s="2"/>
      <c r="Z17" s="2"/>
      <c r="AA17" s="2"/>
    </row>
    <row r="18" spans="1:27" ht="14.25">
      <c r="A18" s="9">
        <v>15</v>
      </c>
      <c r="B18" s="8" t="s">
        <v>65</v>
      </c>
      <c r="C18" s="9">
        <v>11</v>
      </c>
      <c r="D18" s="8" t="s">
        <v>64</v>
      </c>
      <c r="E18" s="24"/>
      <c r="F18" s="19">
        <v>11</v>
      </c>
      <c r="G18" s="19">
        <v>11</v>
      </c>
      <c r="H18" s="21"/>
      <c r="I18" s="21"/>
      <c r="J18" s="21">
        <f t="shared" si="2"/>
        <v>0</v>
      </c>
      <c r="K18" s="23">
        <v>2</v>
      </c>
      <c r="L18" s="23">
        <v>5</v>
      </c>
      <c r="M18" s="23">
        <v>4</v>
      </c>
      <c r="N18" s="23">
        <v>1</v>
      </c>
      <c r="O18" s="23"/>
      <c r="P18" s="23">
        <f t="shared" si="3"/>
        <v>12</v>
      </c>
      <c r="Q18" s="5">
        <f t="shared" si="4"/>
        <v>330</v>
      </c>
      <c r="R18" s="5">
        <f t="shared" si="5"/>
        <v>360</v>
      </c>
      <c r="S18" s="5">
        <f t="shared" si="6"/>
        <v>0</v>
      </c>
      <c r="T18" s="5">
        <f t="shared" si="0"/>
        <v>690</v>
      </c>
      <c r="U18" s="2"/>
      <c r="V18" s="2"/>
      <c r="W18" s="2"/>
      <c r="X18" s="2"/>
      <c r="Y18" s="2"/>
      <c r="Z18" s="2"/>
      <c r="AA18" s="2"/>
    </row>
    <row r="19" spans="1:27" ht="14.25">
      <c r="A19" s="9">
        <v>16</v>
      </c>
      <c r="B19" s="8" t="s">
        <v>63</v>
      </c>
      <c r="C19" s="9">
        <v>7</v>
      </c>
      <c r="D19" s="8" t="s">
        <v>62</v>
      </c>
      <c r="E19" s="19">
        <v>7</v>
      </c>
      <c r="F19" s="19"/>
      <c r="G19" s="19">
        <f t="shared" si="1"/>
        <v>7</v>
      </c>
      <c r="H19" s="21">
        <v>5</v>
      </c>
      <c r="I19" s="21">
        <v>2</v>
      </c>
      <c r="J19" s="21">
        <f t="shared" si="2"/>
        <v>7</v>
      </c>
      <c r="K19" s="23">
        <v>2</v>
      </c>
      <c r="L19" s="23">
        <v>1</v>
      </c>
      <c r="M19" s="23">
        <v>2</v>
      </c>
      <c r="N19" s="23">
        <v>1</v>
      </c>
      <c r="O19" s="23">
        <v>1</v>
      </c>
      <c r="P19" s="23">
        <f t="shared" si="3"/>
        <v>7</v>
      </c>
      <c r="Q19" s="5">
        <f t="shared" si="4"/>
        <v>210</v>
      </c>
      <c r="R19" s="5">
        <f t="shared" si="5"/>
        <v>210</v>
      </c>
      <c r="S19" s="5">
        <f t="shared" si="6"/>
        <v>140</v>
      </c>
      <c r="T19" s="5">
        <f t="shared" si="0"/>
        <v>560</v>
      </c>
      <c r="U19" s="2"/>
      <c r="V19" s="2"/>
      <c r="W19" s="2"/>
      <c r="X19" s="2"/>
      <c r="Y19" s="2"/>
      <c r="Z19" s="2"/>
      <c r="AA19" s="2"/>
    </row>
    <row r="20" spans="1:27" ht="14.25">
      <c r="A20" s="9">
        <v>17</v>
      </c>
      <c r="B20" s="8" t="s">
        <v>61</v>
      </c>
      <c r="C20" s="9">
        <v>5</v>
      </c>
      <c r="D20" s="8" t="s">
        <v>60</v>
      </c>
      <c r="E20" s="19">
        <v>5</v>
      </c>
      <c r="F20" s="19"/>
      <c r="G20" s="19">
        <f t="shared" si="1"/>
        <v>5</v>
      </c>
      <c r="H20" s="21">
        <v>3</v>
      </c>
      <c r="I20" s="21">
        <v>2</v>
      </c>
      <c r="J20" s="21">
        <f t="shared" si="2"/>
        <v>5</v>
      </c>
      <c r="K20" s="23"/>
      <c r="L20" s="23">
        <v>1</v>
      </c>
      <c r="M20" s="23">
        <v>1</v>
      </c>
      <c r="N20" s="23">
        <v>3</v>
      </c>
      <c r="O20" s="23"/>
      <c r="P20" s="23">
        <f t="shared" si="3"/>
        <v>5</v>
      </c>
      <c r="Q20" s="5">
        <f t="shared" si="4"/>
        <v>150</v>
      </c>
      <c r="R20" s="5">
        <f t="shared" si="5"/>
        <v>150</v>
      </c>
      <c r="S20" s="5">
        <f t="shared" si="6"/>
        <v>100</v>
      </c>
      <c r="T20" s="5">
        <f t="shared" si="0"/>
        <v>400</v>
      </c>
      <c r="U20" s="2"/>
      <c r="V20" s="2"/>
      <c r="W20" s="2"/>
      <c r="X20" s="2"/>
      <c r="Y20" s="2"/>
      <c r="Z20" s="2"/>
      <c r="AA20" s="2"/>
    </row>
    <row r="21" spans="1:27" ht="14.25">
      <c r="A21" s="9">
        <v>18</v>
      </c>
      <c r="B21" s="8" t="s">
        <v>139</v>
      </c>
      <c r="C21" s="9">
        <v>6</v>
      </c>
      <c r="D21" s="8" t="s">
        <v>59</v>
      </c>
      <c r="E21" s="25">
        <v>6</v>
      </c>
      <c r="F21" s="19"/>
      <c r="G21" s="19">
        <f t="shared" si="1"/>
        <v>6</v>
      </c>
      <c r="H21" s="21">
        <v>4</v>
      </c>
      <c r="I21" s="21">
        <v>2</v>
      </c>
      <c r="J21" s="21">
        <f t="shared" si="2"/>
        <v>6</v>
      </c>
      <c r="K21" s="23">
        <v>1</v>
      </c>
      <c r="L21" s="23">
        <v>1</v>
      </c>
      <c r="M21" s="23">
        <v>3</v>
      </c>
      <c r="N21" s="23">
        <v>1</v>
      </c>
      <c r="O21" s="23"/>
      <c r="P21" s="23">
        <f t="shared" si="3"/>
        <v>6</v>
      </c>
      <c r="Q21" s="5">
        <f t="shared" si="4"/>
        <v>180</v>
      </c>
      <c r="R21" s="5">
        <f t="shared" si="5"/>
        <v>180</v>
      </c>
      <c r="S21" s="5">
        <f t="shared" si="6"/>
        <v>120</v>
      </c>
      <c r="T21" s="5">
        <f t="shared" si="0"/>
        <v>480</v>
      </c>
      <c r="U21" s="2"/>
      <c r="V21" s="2"/>
      <c r="W21" s="2"/>
      <c r="X21" s="2"/>
      <c r="Y21" s="2"/>
      <c r="Z21" s="2"/>
      <c r="AA21" s="2"/>
    </row>
    <row r="22" spans="1:27" ht="14.25">
      <c r="A22" s="9">
        <v>19</v>
      </c>
      <c r="B22" s="8" t="s">
        <v>91</v>
      </c>
      <c r="C22" s="9">
        <v>4</v>
      </c>
      <c r="D22" s="8" t="s">
        <v>92</v>
      </c>
      <c r="E22" s="19">
        <v>4</v>
      </c>
      <c r="F22" s="19"/>
      <c r="G22" s="19">
        <f t="shared" si="1"/>
        <v>4</v>
      </c>
      <c r="H22" s="21">
        <v>2</v>
      </c>
      <c r="I22" s="21">
        <v>2</v>
      </c>
      <c r="J22" s="21">
        <f t="shared" si="2"/>
        <v>4</v>
      </c>
      <c r="K22" s="23"/>
      <c r="L22" s="23">
        <v>2</v>
      </c>
      <c r="M22" s="23">
        <v>1</v>
      </c>
      <c r="N22" s="23">
        <v>1</v>
      </c>
      <c r="O22" s="23"/>
      <c r="P22" s="23">
        <f t="shared" si="3"/>
        <v>4</v>
      </c>
      <c r="Q22" s="5">
        <f t="shared" si="4"/>
        <v>120</v>
      </c>
      <c r="R22" s="5">
        <f t="shared" si="5"/>
        <v>120</v>
      </c>
      <c r="S22" s="5">
        <f t="shared" si="6"/>
        <v>80</v>
      </c>
      <c r="T22" s="5">
        <f t="shared" si="0"/>
        <v>320</v>
      </c>
      <c r="U22" s="2"/>
      <c r="V22" s="2"/>
      <c r="W22" s="2"/>
      <c r="X22" s="2"/>
      <c r="Y22" s="2"/>
      <c r="Z22" s="2"/>
      <c r="AA22" s="2"/>
    </row>
    <row r="23" spans="1:20" ht="14.25">
      <c r="A23" s="9">
        <v>20</v>
      </c>
      <c r="B23" s="8" t="s">
        <v>93</v>
      </c>
      <c r="C23" s="9">
        <v>9</v>
      </c>
      <c r="D23" s="8" t="s">
        <v>94</v>
      </c>
      <c r="E23" s="19"/>
      <c r="F23" s="19">
        <v>9</v>
      </c>
      <c r="G23" s="19">
        <f t="shared" si="1"/>
        <v>9</v>
      </c>
      <c r="H23" s="21"/>
      <c r="I23" s="21"/>
      <c r="J23" s="21">
        <f t="shared" si="2"/>
        <v>0</v>
      </c>
      <c r="K23" s="23">
        <v>3</v>
      </c>
      <c r="L23" s="23">
        <v>2</v>
      </c>
      <c r="M23" s="23">
        <v>2</v>
      </c>
      <c r="N23" s="23"/>
      <c r="O23" s="23"/>
      <c r="P23" s="23">
        <f t="shared" si="3"/>
        <v>7</v>
      </c>
      <c r="Q23" s="5">
        <f t="shared" si="4"/>
        <v>270</v>
      </c>
      <c r="R23" s="5">
        <f t="shared" si="5"/>
        <v>210</v>
      </c>
      <c r="S23" s="5">
        <f t="shared" si="6"/>
        <v>0</v>
      </c>
      <c r="T23" s="5">
        <f t="shared" si="0"/>
        <v>480</v>
      </c>
    </row>
    <row r="24" spans="1:20" ht="14.25">
      <c r="A24" s="9">
        <v>21</v>
      </c>
      <c r="B24" s="10" t="s">
        <v>23</v>
      </c>
      <c r="C24" s="9">
        <v>6</v>
      </c>
      <c r="D24" s="11" t="s">
        <v>24</v>
      </c>
      <c r="E24" s="19"/>
      <c r="F24" s="19">
        <v>6</v>
      </c>
      <c r="G24" s="19">
        <f t="shared" si="1"/>
        <v>6</v>
      </c>
      <c r="H24" s="21"/>
      <c r="I24" s="21"/>
      <c r="J24" s="21">
        <f t="shared" si="2"/>
        <v>0</v>
      </c>
      <c r="K24" s="23">
        <v>1</v>
      </c>
      <c r="L24" s="23">
        <v>1</v>
      </c>
      <c r="M24" s="23">
        <v>2</v>
      </c>
      <c r="N24" s="23">
        <v>1</v>
      </c>
      <c r="O24" s="23">
        <v>1</v>
      </c>
      <c r="P24" s="23">
        <f t="shared" si="3"/>
        <v>6</v>
      </c>
      <c r="Q24" s="5">
        <f t="shared" si="4"/>
        <v>180</v>
      </c>
      <c r="R24" s="5">
        <f>P24*30</f>
        <v>180</v>
      </c>
      <c r="S24" s="5">
        <f t="shared" si="6"/>
        <v>0</v>
      </c>
      <c r="T24" s="5">
        <f t="shared" si="0"/>
        <v>360</v>
      </c>
    </row>
    <row r="25" spans="1:20" ht="14.25">
      <c r="A25" s="9">
        <v>23</v>
      </c>
      <c r="B25" s="10" t="s">
        <v>25</v>
      </c>
      <c r="C25" s="9">
        <v>8</v>
      </c>
      <c r="D25" s="10" t="s">
        <v>26</v>
      </c>
      <c r="E25" s="19"/>
      <c r="F25" s="19">
        <v>12</v>
      </c>
      <c r="G25" s="19">
        <f t="shared" si="1"/>
        <v>12</v>
      </c>
      <c r="H25" s="21"/>
      <c r="I25" s="21"/>
      <c r="J25" s="21">
        <f t="shared" si="2"/>
        <v>0</v>
      </c>
      <c r="K25" s="23"/>
      <c r="L25" s="23">
        <v>1</v>
      </c>
      <c r="M25" s="23"/>
      <c r="N25" s="23">
        <v>3</v>
      </c>
      <c r="O25" s="23"/>
      <c r="P25" s="23">
        <f t="shared" si="3"/>
        <v>4</v>
      </c>
      <c r="Q25" s="5">
        <f>G25*30</f>
        <v>360</v>
      </c>
      <c r="R25" s="5">
        <f t="shared" si="5"/>
        <v>120</v>
      </c>
      <c r="S25" s="5">
        <f t="shared" si="6"/>
        <v>0</v>
      </c>
      <c r="T25" s="5">
        <f t="shared" si="0"/>
        <v>480</v>
      </c>
    </row>
    <row r="26" spans="1:20" ht="14.25">
      <c r="A26" s="9">
        <v>24</v>
      </c>
      <c r="B26" s="10" t="s">
        <v>27</v>
      </c>
      <c r="C26" s="9">
        <v>7</v>
      </c>
      <c r="D26" s="10" t="s">
        <v>28</v>
      </c>
      <c r="E26" s="19">
        <v>7</v>
      </c>
      <c r="F26" s="19"/>
      <c r="G26" s="19">
        <f t="shared" si="1"/>
        <v>7</v>
      </c>
      <c r="H26" s="21">
        <v>5</v>
      </c>
      <c r="I26" s="21">
        <v>2</v>
      </c>
      <c r="J26" s="21">
        <f t="shared" si="2"/>
        <v>7</v>
      </c>
      <c r="K26" s="23"/>
      <c r="L26" s="23">
        <v>2</v>
      </c>
      <c r="M26" s="23">
        <v>3</v>
      </c>
      <c r="N26" s="23">
        <v>2</v>
      </c>
      <c r="O26" s="23"/>
      <c r="P26" s="23">
        <f t="shared" si="3"/>
        <v>7</v>
      </c>
      <c r="Q26" s="5">
        <f t="shared" si="4"/>
        <v>210</v>
      </c>
      <c r="R26" s="5">
        <f t="shared" si="5"/>
        <v>210</v>
      </c>
      <c r="S26" s="5">
        <f t="shared" si="6"/>
        <v>140</v>
      </c>
      <c r="T26" s="5">
        <f t="shared" si="0"/>
        <v>560</v>
      </c>
    </row>
    <row r="27" spans="1:20" ht="14.25">
      <c r="A27" s="9">
        <v>25</v>
      </c>
      <c r="B27" s="10" t="s">
        <v>29</v>
      </c>
      <c r="C27" s="9">
        <v>7</v>
      </c>
      <c r="D27" s="10" t="s">
        <v>30</v>
      </c>
      <c r="E27" s="19"/>
      <c r="F27" s="19">
        <v>7</v>
      </c>
      <c r="G27" s="19">
        <f t="shared" si="1"/>
        <v>7</v>
      </c>
      <c r="H27" s="21"/>
      <c r="I27" s="21"/>
      <c r="J27" s="21">
        <f t="shared" si="2"/>
        <v>0</v>
      </c>
      <c r="K27" s="23"/>
      <c r="L27" s="23">
        <v>3</v>
      </c>
      <c r="M27" s="23"/>
      <c r="N27" s="23">
        <v>4</v>
      </c>
      <c r="O27" s="23"/>
      <c r="P27" s="23">
        <f t="shared" si="3"/>
        <v>7</v>
      </c>
      <c r="Q27" s="5">
        <f t="shared" si="4"/>
        <v>210</v>
      </c>
      <c r="R27" s="5">
        <f t="shared" si="5"/>
        <v>210</v>
      </c>
      <c r="S27" s="5">
        <f t="shared" si="6"/>
        <v>0</v>
      </c>
      <c r="T27" s="5">
        <f t="shared" si="0"/>
        <v>420</v>
      </c>
    </row>
    <row r="28" spans="1:20" ht="14.25">
      <c r="A28" s="9">
        <v>26</v>
      </c>
      <c r="B28" s="10" t="s">
        <v>31</v>
      </c>
      <c r="C28" s="9">
        <v>9</v>
      </c>
      <c r="D28" s="11" t="s">
        <v>105</v>
      </c>
      <c r="E28" s="19">
        <v>7</v>
      </c>
      <c r="F28" s="19">
        <v>2</v>
      </c>
      <c r="G28" s="19">
        <f>SUM(E28:F28)</f>
        <v>9</v>
      </c>
      <c r="H28" s="21">
        <v>5</v>
      </c>
      <c r="I28" s="21">
        <v>1</v>
      </c>
      <c r="J28" s="21">
        <f t="shared" si="2"/>
        <v>6</v>
      </c>
      <c r="K28" s="23"/>
      <c r="L28" s="23">
        <v>4</v>
      </c>
      <c r="M28" s="23">
        <v>3</v>
      </c>
      <c r="N28" s="23">
        <v>2</v>
      </c>
      <c r="O28" s="23"/>
      <c r="P28" s="23">
        <f t="shared" si="3"/>
        <v>9</v>
      </c>
      <c r="Q28" s="5">
        <f t="shared" si="4"/>
        <v>270</v>
      </c>
      <c r="R28" s="5">
        <f t="shared" si="5"/>
        <v>270</v>
      </c>
      <c r="S28" s="5">
        <f t="shared" si="6"/>
        <v>120</v>
      </c>
      <c r="T28" s="5">
        <f t="shared" si="0"/>
        <v>660</v>
      </c>
    </row>
    <row r="29" spans="1:20" ht="14.25">
      <c r="A29" s="9">
        <v>27</v>
      </c>
      <c r="B29" s="10" t="s">
        <v>32</v>
      </c>
      <c r="C29" s="9">
        <v>6</v>
      </c>
      <c r="D29" s="10" t="s">
        <v>33</v>
      </c>
      <c r="E29" s="19">
        <v>6</v>
      </c>
      <c r="F29" s="19"/>
      <c r="G29" s="19">
        <f t="shared" si="1"/>
        <v>6</v>
      </c>
      <c r="H29" s="21">
        <v>4</v>
      </c>
      <c r="I29" s="21">
        <v>2</v>
      </c>
      <c r="J29" s="21">
        <f t="shared" si="2"/>
        <v>6</v>
      </c>
      <c r="K29" s="23">
        <v>1</v>
      </c>
      <c r="L29" s="23">
        <v>4</v>
      </c>
      <c r="M29" s="23"/>
      <c r="N29" s="23">
        <v>1</v>
      </c>
      <c r="O29" s="23"/>
      <c r="P29" s="23">
        <f>SUM(K29:O29)</f>
        <v>6</v>
      </c>
      <c r="Q29" s="5">
        <f t="shared" si="4"/>
        <v>180</v>
      </c>
      <c r="R29" s="5">
        <f t="shared" si="5"/>
        <v>180</v>
      </c>
      <c r="S29" s="5">
        <f t="shared" si="6"/>
        <v>120</v>
      </c>
      <c r="T29" s="5">
        <f t="shared" si="0"/>
        <v>480</v>
      </c>
    </row>
    <row r="30" spans="1:20" ht="14.25">
      <c r="A30" s="9">
        <v>28</v>
      </c>
      <c r="B30" s="10" t="s">
        <v>34</v>
      </c>
      <c r="C30" s="9">
        <v>7</v>
      </c>
      <c r="D30" s="10" t="s">
        <v>35</v>
      </c>
      <c r="E30" s="19">
        <v>6</v>
      </c>
      <c r="F30" s="19"/>
      <c r="G30" s="19">
        <f t="shared" si="1"/>
        <v>6</v>
      </c>
      <c r="H30" s="21">
        <v>3</v>
      </c>
      <c r="I30" s="21">
        <v>3</v>
      </c>
      <c r="J30" s="21">
        <f t="shared" si="2"/>
        <v>6</v>
      </c>
      <c r="K30" s="23"/>
      <c r="L30" s="23">
        <v>2</v>
      </c>
      <c r="M30" s="23"/>
      <c r="N30" s="23">
        <v>3</v>
      </c>
      <c r="O30" s="23"/>
      <c r="P30" s="23">
        <f t="shared" si="3"/>
        <v>5</v>
      </c>
      <c r="Q30" s="5">
        <f t="shared" si="4"/>
        <v>180</v>
      </c>
      <c r="R30" s="5">
        <f t="shared" si="5"/>
        <v>150</v>
      </c>
      <c r="S30" s="5">
        <f t="shared" si="6"/>
        <v>120</v>
      </c>
      <c r="T30" s="5">
        <f t="shared" si="0"/>
        <v>450</v>
      </c>
    </row>
    <row r="31" spans="1:20" ht="14.25">
      <c r="A31" s="9">
        <v>29</v>
      </c>
      <c r="B31" s="10" t="s">
        <v>36</v>
      </c>
      <c r="C31" s="9">
        <v>15</v>
      </c>
      <c r="D31" s="10" t="s">
        <v>37</v>
      </c>
      <c r="E31" s="19">
        <v>1</v>
      </c>
      <c r="F31" s="19">
        <v>14</v>
      </c>
      <c r="G31" s="19">
        <f t="shared" si="1"/>
        <v>15</v>
      </c>
      <c r="H31" s="21">
        <v>1</v>
      </c>
      <c r="I31" s="21"/>
      <c r="J31" s="21">
        <f t="shared" si="2"/>
        <v>1</v>
      </c>
      <c r="K31" s="23">
        <v>5</v>
      </c>
      <c r="L31" s="23">
        <v>2</v>
      </c>
      <c r="M31" s="23">
        <v>4</v>
      </c>
      <c r="N31" s="23">
        <v>1</v>
      </c>
      <c r="O31" s="23">
        <v>1</v>
      </c>
      <c r="P31" s="23">
        <f t="shared" si="3"/>
        <v>13</v>
      </c>
      <c r="Q31" s="5">
        <f t="shared" si="4"/>
        <v>450</v>
      </c>
      <c r="R31" s="5">
        <f t="shared" si="5"/>
        <v>390</v>
      </c>
      <c r="S31" s="5">
        <f t="shared" si="6"/>
        <v>20</v>
      </c>
      <c r="T31" s="5">
        <f t="shared" si="0"/>
        <v>860</v>
      </c>
    </row>
    <row r="32" spans="1:20" ht="14.25">
      <c r="A32" s="9">
        <v>30</v>
      </c>
      <c r="B32" s="10" t="s">
        <v>38</v>
      </c>
      <c r="C32" s="9">
        <v>6</v>
      </c>
      <c r="D32" s="10" t="s">
        <v>39</v>
      </c>
      <c r="E32" s="19"/>
      <c r="F32" s="19">
        <v>7</v>
      </c>
      <c r="G32" s="19">
        <f t="shared" si="1"/>
        <v>7</v>
      </c>
      <c r="H32" s="21"/>
      <c r="I32" s="21"/>
      <c r="J32" s="21">
        <f t="shared" si="2"/>
        <v>0</v>
      </c>
      <c r="K32" s="23">
        <v>1</v>
      </c>
      <c r="L32" s="23">
        <v>4</v>
      </c>
      <c r="M32" s="23">
        <v>1</v>
      </c>
      <c r="N32" s="23"/>
      <c r="O32" s="23"/>
      <c r="P32" s="23">
        <f t="shared" si="3"/>
        <v>6</v>
      </c>
      <c r="Q32" s="5">
        <f t="shared" si="4"/>
        <v>210</v>
      </c>
      <c r="R32" s="5">
        <f t="shared" si="5"/>
        <v>180</v>
      </c>
      <c r="S32" s="5">
        <f t="shared" si="6"/>
        <v>0</v>
      </c>
      <c r="T32" s="5">
        <f t="shared" si="0"/>
        <v>390</v>
      </c>
    </row>
    <row r="33" spans="1:20" ht="14.25">
      <c r="A33" s="9">
        <v>31</v>
      </c>
      <c r="B33" s="10" t="s">
        <v>40</v>
      </c>
      <c r="C33" s="9">
        <v>5</v>
      </c>
      <c r="D33" s="10" t="s">
        <v>41</v>
      </c>
      <c r="E33" s="19">
        <v>4</v>
      </c>
      <c r="F33" s="19"/>
      <c r="G33" s="19">
        <f t="shared" si="1"/>
        <v>4</v>
      </c>
      <c r="H33" s="21">
        <v>3</v>
      </c>
      <c r="I33" s="21">
        <v>1</v>
      </c>
      <c r="J33" s="21">
        <f t="shared" si="2"/>
        <v>4</v>
      </c>
      <c r="K33" s="23"/>
      <c r="L33" s="23"/>
      <c r="M33" s="23">
        <v>4</v>
      </c>
      <c r="N33" s="23"/>
      <c r="O33" s="23"/>
      <c r="P33" s="23">
        <f t="shared" si="3"/>
        <v>4</v>
      </c>
      <c r="Q33" s="5">
        <f t="shared" si="4"/>
        <v>120</v>
      </c>
      <c r="R33" s="5">
        <f t="shared" si="5"/>
        <v>120</v>
      </c>
      <c r="S33" s="5">
        <f t="shared" si="6"/>
        <v>80</v>
      </c>
      <c r="T33" s="5">
        <f t="shared" si="0"/>
        <v>320</v>
      </c>
    </row>
    <row r="34" spans="1:20" ht="14.25">
      <c r="A34" s="9">
        <v>32</v>
      </c>
      <c r="B34" s="10" t="s">
        <v>42</v>
      </c>
      <c r="C34" s="9">
        <v>2</v>
      </c>
      <c r="D34" s="10" t="s">
        <v>43</v>
      </c>
      <c r="E34" s="19">
        <v>3</v>
      </c>
      <c r="F34" s="19"/>
      <c r="G34" s="19">
        <f t="shared" si="1"/>
        <v>3</v>
      </c>
      <c r="H34" s="21">
        <v>1</v>
      </c>
      <c r="I34" s="21">
        <v>2</v>
      </c>
      <c r="J34" s="21">
        <f t="shared" si="2"/>
        <v>3</v>
      </c>
      <c r="K34" s="23"/>
      <c r="L34" s="23">
        <v>1</v>
      </c>
      <c r="M34" s="23"/>
      <c r="N34" s="23">
        <v>1</v>
      </c>
      <c r="O34" s="23"/>
      <c r="P34" s="23">
        <f t="shared" si="3"/>
        <v>2</v>
      </c>
      <c r="Q34" s="5">
        <f t="shared" si="4"/>
        <v>90</v>
      </c>
      <c r="R34" s="5">
        <f t="shared" si="5"/>
        <v>60</v>
      </c>
      <c r="S34" s="5">
        <f t="shared" si="6"/>
        <v>60</v>
      </c>
      <c r="T34" s="5">
        <f t="shared" si="0"/>
        <v>210</v>
      </c>
    </row>
    <row r="35" spans="1:20" ht="14.25">
      <c r="A35" s="9">
        <v>33</v>
      </c>
      <c r="B35" s="10" t="s">
        <v>117</v>
      </c>
      <c r="C35" s="9">
        <v>3</v>
      </c>
      <c r="D35" s="10" t="s">
        <v>44</v>
      </c>
      <c r="E35" s="19">
        <v>3</v>
      </c>
      <c r="F35" s="19"/>
      <c r="G35" s="19">
        <f t="shared" si="1"/>
        <v>3</v>
      </c>
      <c r="H35" s="21">
        <v>3</v>
      </c>
      <c r="I35" s="21"/>
      <c r="J35" s="21">
        <f t="shared" si="2"/>
        <v>3</v>
      </c>
      <c r="K35" s="23"/>
      <c r="L35" s="23"/>
      <c r="M35" s="23">
        <v>2</v>
      </c>
      <c r="N35" s="23"/>
      <c r="O35" s="23"/>
      <c r="P35" s="23">
        <f t="shared" si="3"/>
        <v>2</v>
      </c>
      <c r="Q35" s="5">
        <f t="shared" si="4"/>
        <v>90</v>
      </c>
      <c r="R35" s="5">
        <f t="shared" si="5"/>
        <v>60</v>
      </c>
      <c r="S35" s="5">
        <f t="shared" si="6"/>
        <v>60</v>
      </c>
      <c r="T35" s="5">
        <f aca="true" t="shared" si="7" ref="T35:T60">SUM(Q35:S35)</f>
        <v>210</v>
      </c>
    </row>
    <row r="36" spans="1:20" ht="14.25">
      <c r="A36" s="9">
        <v>34</v>
      </c>
      <c r="B36" s="10" t="s">
        <v>45</v>
      </c>
      <c r="C36" s="9">
        <v>4</v>
      </c>
      <c r="D36" s="10" t="s">
        <v>46</v>
      </c>
      <c r="E36" s="19"/>
      <c r="F36" s="19">
        <v>4</v>
      </c>
      <c r="G36" s="19">
        <f t="shared" si="1"/>
        <v>4</v>
      </c>
      <c r="H36" s="21"/>
      <c r="I36" s="21"/>
      <c r="J36" s="21">
        <f t="shared" si="2"/>
        <v>0</v>
      </c>
      <c r="K36" s="23"/>
      <c r="L36" s="23">
        <v>2</v>
      </c>
      <c r="M36" s="23">
        <v>2</v>
      </c>
      <c r="N36" s="23"/>
      <c r="O36" s="23"/>
      <c r="P36" s="23">
        <f t="shared" si="3"/>
        <v>4</v>
      </c>
      <c r="Q36" s="5">
        <f t="shared" si="4"/>
        <v>120</v>
      </c>
      <c r="R36" s="5">
        <f t="shared" si="5"/>
        <v>120</v>
      </c>
      <c r="S36" s="5">
        <f t="shared" si="6"/>
        <v>0</v>
      </c>
      <c r="T36" s="5">
        <f t="shared" si="7"/>
        <v>240</v>
      </c>
    </row>
    <row r="37" spans="1:20" ht="14.25">
      <c r="A37" s="9">
        <v>35</v>
      </c>
      <c r="B37" s="10" t="s">
        <v>47</v>
      </c>
      <c r="C37" s="9">
        <v>7</v>
      </c>
      <c r="D37" s="10" t="s">
        <v>48</v>
      </c>
      <c r="E37" s="26">
        <v>6</v>
      </c>
      <c r="F37" s="19">
        <v>1</v>
      </c>
      <c r="G37" s="19">
        <f t="shared" si="1"/>
        <v>7</v>
      </c>
      <c r="H37" s="21">
        <v>3</v>
      </c>
      <c r="I37" s="21">
        <v>2</v>
      </c>
      <c r="J37" s="21">
        <f t="shared" si="2"/>
        <v>5</v>
      </c>
      <c r="K37" s="23">
        <v>2</v>
      </c>
      <c r="L37" s="23">
        <v>3</v>
      </c>
      <c r="M37" s="23"/>
      <c r="N37" s="23">
        <v>1</v>
      </c>
      <c r="O37" s="23">
        <v>1</v>
      </c>
      <c r="P37" s="23">
        <f t="shared" si="3"/>
        <v>7</v>
      </c>
      <c r="Q37" s="5">
        <f t="shared" si="4"/>
        <v>210</v>
      </c>
      <c r="R37" s="5">
        <f t="shared" si="5"/>
        <v>210</v>
      </c>
      <c r="S37" s="5">
        <f t="shared" si="6"/>
        <v>100</v>
      </c>
      <c r="T37" s="5">
        <f t="shared" si="7"/>
        <v>520</v>
      </c>
    </row>
    <row r="38" spans="1:20" ht="14.25">
      <c r="A38" s="9">
        <v>36</v>
      </c>
      <c r="B38" s="10" t="s">
        <v>49</v>
      </c>
      <c r="C38" s="9">
        <v>8</v>
      </c>
      <c r="D38" s="10" t="s">
        <v>50</v>
      </c>
      <c r="E38" s="19">
        <v>8</v>
      </c>
      <c r="F38" s="19"/>
      <c r="G38" s="19">
        <f t="shared" si="1"/>
        <v>8</v>
      </c>
      <c r="H38" s="21">
        <v>5</v>
      </c>
      <c r="I38" s="21">
        <v>3</v>
      </c>
      <c r="J38" s="21">
        <f t="shared" si="2"/>
        <v>8</v>
      </c>
      <c r="K38" s="23"/>
      <c r="L38" s="23">
        <v>7</v>
      </c>
      <c r="M38" s="23">
        <v>1</v>
      </c>
      <c r="N38" s="23"/>
      <c r="O38" s="23"/>
      <c r="P38" s="23">
        <f t="shared" si="3"/>
        <v>8</v>
      </c>
      <c r="Q38" s="5">
        <f t="shared" si="4"/>
        <v>240</v>
      </c>
      <c r="R38" s="5">
        <f t="shared" si="5"/>
        <v>240</v>
      </c>
      <c r="S38" s="5">
        <f t="shared" si="6"/>
        <v>160</v>
      </c>
      <c r="T38" s="5">
        <f t="shared" si="7"/>
        <v>640</v>
      </c>
    </row>
    <row r="39" spans="1:20" ht="14.25">
      <c r="A39" s="9">
        <v>37</v>
      </c>
      <c r="B39" s="10" t="s">
        <v>51</v>
      </c>
      <c r="C39" s="9">
        <v>8</v>
      </c>
      <c r="D39" s="10" t="s">
        <v>52</v>
      </c>
      <c r="E39" s="19">
        <v>8</v>
      </c>
      <c r="F39" s="19"/>
      <c r="G39" s="19">
        <f t="shared" si="1"/>
        <v>8</v>
      </c>
      <c r="H39" s="21">
        <v>5</v>
      </c>
      <c r="I39" s="21">
        <v>2</v>
      </c>
      <c r="J39" s="21">
        <f t="shared" si="2"/>
        <v>7</v>
      </c>
      <c r="K39" s="23"/>
      <c r="L39" s="23">
        <v>2</v>
      </c>
      <c r="M39" s="23">
        <v>3</v>
      </c>
      <c r="N39" s="23">
        <v>2</v>
      </c>
      <c r="O39" s="23"/>
      <c r="P39" s="23">
        <f t="shared" si="3"/>
        <v>7</v>
      </c>
      <c r="Q39" s="5">
        <f>G39*30</f>
        <v>240</v>
      </c>
      <c r="R39" s="5">
        <f t="shared" si="5"/>
        <v>210</v>
      </c>
      <c r="S39" s="5">
        <f t="shared" si="6"/>
        <v>140</v>
      </c>
      <c r="T39" s="5">
        <f t="shared" si="7"/>
        <v>590</v>
      </c>
    </row>
    <row r="40" spans="1:20" ht="14.25">
      <c r="A40" s="9">
        <v>38</v>
      </c>
      <c r="B40" s="10" t="s">
        <v>53</v>
      </c>
      <c r="C40" s="9">
        <v>6</v>
      </c>
      <c r="D40" s="10" t="s">
        <v>54</v>
      </c>
      <c r="E40" s="19">
        <v>6</v>
      </c>
      <c r="F40" s="19"/>
      <c r="G40" s="19">
        <f t="shared" si="1"/>
        <v>6</v>
      </c>
      <c r="H40" s="21">
        <v>5</v>
      </c>
      <c r="I40" s="21">
        <v>1</v>
      </c>
      <c r="J40" s="21">
        <f t="shared" si="2"/>
        <v>6</v>
      </c>
      <c r="K40" s="23">
        <v>1</v>
      </c>
      <c r="L40" s="23">
        <v>4</v>
      </c>
      <c r="M40" s="23">
        <v>1</v>
      </c>
      <c r="N40" s="23"/>
      <c r="O40" s="23"/>
      <c r="P40" s="23">
        <f t="shared" si="3"/>
        <v>6</v>
      </c>
      <c r="Q40" s="5">
        <f t="shared" si="4"/>
        <v>180</v>
      </c>
      <c r="R40" s="5">
        <f t="shared" si="5"/>
        <v>180</v>
      </c>
      <c r="S40" s="5">
        <f t="shared" si="6"/>
        <v>120</v>
      </c>
      <c r="T40" s="5">
        <f t="shared" si="7"/>
        <v>480</v>
      </c>
    </row>
    <row r="41" spans="1:20" ht="14.25">
      <c r="A41" s="9">
        <v>39</v>
      </c>
      <c r="B41" s="10" t="s">
        <v>55</v>
      </c>
      <c r="C41" s="9">
        <v>6</v>
      </c>
      <c r="D41" s="10" t="s">
        <v>56</v>
      </c>
      <c r="E41" s="19"/>
      <c r="F41" s="19">
        <v>6</v>
      </c>
      <c r="G41" s="19">
        <f t="shared" si="1"/>
        <v>6</v>
      </c>
      <c r="H41" s="21"/>
      <c r="I41" s="21"/>
      <c r="J41" s="21">
        <f t="shared" si="2"/>
        <v>0</v>
      </c>
      <c r="K41" s="23"/>
      <c r="L41" s="23">
        <v>4</v>
      </c>
      <c r="M41" s="23">
        <v>2</v>
      </c>
      <c r="N41" s="23"/>
      <c r="O41" s="23"/>
      <c r="P41" s="23">
        <f t="shared" si="3"/>
        <v>6</v>
      </c>
      <c r="Q41" s="5">
        <f t="shared" si="4"/>
        <v>180</v>
      </c>
      <c r="R41" s="5">
        <f>P41*30</f>
        <v>180</v>
      </c>
      <c r="S41" s="5">
        <f t="shared" si="6"/>
        <v>0</v>
      </c>
      <c r="T41" s="5">
        <f t="shared" si="7"/>
        <v>360</v>
      </c>
    </row>
    <row r="42" spans="1:20" ht="14.25">
      <c r="A42" s="9">
        <v>40</v>
      </c>
      <c r="B42" s="10" t="s">
        <v>57</v>
      </c>
      <c r="C42" s="9">
        <v>10</v>
      </c>
      <c r="D42" s="10" t="s">
        <v>58</v>
      </c>
      <c r="E42" s="19">
        <v>10</v>
      </c>
      <c r="F42" s="19"/>
      <c r="G42" s="19">
        <f t="shared" si="1"/>
        <v>10</v>
      </c>
      <c r="H42" s="21">
        <v>5</v>
      </c>
      <c r="I42" s="21">
        <v>3</v>
      </c>
      <c r="J42" s="21">
        <f t="shared" si="2"/>
        <v>8</v>
      </c>
      <c r="K42" s="23">
        <v>2</v>
      </c>
      <c r="L42" s="23">
        <v>1</v>
      </c>
      <c r="M42" s="23">
        <v>4</v>
      </c>
      <c r="N42" s="23">
        <v>1</v>
      </c>
      <c r="O42" s="23"/>
      <c r="P42" s="23">
        <f t="shared" si="3"/>
        <v>8</v>
      </c>
      <c r="Q42" s="5">
        <f t="shared" si="4"/>
        <v>300</v>
      </c>
      <c r="R42" s="5">
        <f t="shared" si="5"/>
        <v>240</v>
      </c>
      <c r="S42" s="5">
        <f t="shared" si="6"/>
        <v>160</v>
      </c>
      <c r="T42" s="5">
        <f t="shared" si="7"/>
        <v>700</v>
      </c>
    </row>
    <row r="43" spans="1:20" ht="14.25">
      <c r="A43" s="9">
        <v>41</v>
      </c>
      <c r="B43" s="11" t="s">
        <v>2</v>
      </c>
      <c r="C43" s="9">
        <v>8</v>
      </c>
      <c r="D43" s="11" t="s">
        <v>1</v>
      </c>
      <c r="E43" s="19">
        <v>8</v>
      </c>
      <c r="F43" s="19"/>
      <c r="G43" s="19">
        <f t="shared" si="1"/>
        <v>8</v>
      </c>
      <c r="H43" s="21">
        <v>6</v>
      </c>
      <c r="I43" s="21">
        <v>2</v>
      </c>
      <c r="J43" s="21">
        <f>SUM(H43,I43)</f>
        <v>8</v>
      </c>
      <c r="K43" s="23">
        <v>1</v>
      </c>
      <c r="L43" s="23">
        <v>1</v>
      </c>
      <c r="M43" s="23">
        <v>2</v>
      </c>
      <c r="N43" s="23">
        <v>3</v>
      </c>
      <c r="O43" s="23">
        <v>1</v>
      </c>
      <c r="P43" s="23">
        <f t="shared" si="3"/>
        <v>8</v>
      </c>
      <c r="Q43" s="5">
        <f t="shared" si="4"/>
        <v>240</v>
      </c>
      <c r="R43" s="5">
        <f t="shared" si="5"/>
        <v>240</v>
      </c>
      <c r="S43" s="5">
        <f t="shared" si="6"/>
        <v>160</v>
      </c>
      <c r="T43" s="5">
        <f t="shared" si="7"/>
        <v>640</v>
      </c>
    </row>
    <row r="44" spans="1:20" ht="14.25">
      <c r="A44" s="9">
        <v>42</v>
      </c>
      <c r="B44" s="10" t="s">
        <v>4</v>
      </c>
      <c r="C44" s="9">
        <v>18</v>
      </c>
      <c r="D44" s="10" t="s">
        <v>3</v>
      </c>
      <c r="E44" s="19"/>
      <c r="F44" s="19"/>
      <c r="G44" s="19">
        <f t="shared" si="1"/>
        <v>0</v>
      </c>
      <c r="H44" s="21"/>
      <c r="I44" s="21"/>
      <c r="J44" s="21">
        <f t="shared" si="2"/>
        <v>0</v>
      </c>
      <c r="K44" s="23">
        <v>3</v>
      </c>
      <c r="L44" s="23">
        <v>3</v>
      </c>
      <c r="M44" s="23">
        <v>1</v>
      </c>
      <c r="N44" s="23">
        <v>2</v>
      </c>
      <c r="O44" s="23">
        <v>3</v>
      </c>
      <c r="P44" s="23">
        <f t="shared" si="3"/>
        <v>12</v>
      </c>
      <c r="Q44" s="5">
        <f t="shared" si="4"/>
        <v>0</v>
      </c>
      <c r="R44" s="5">
        <f t="shared" si="5"/>
        <v>360</v>
      </c>
      <c r="S44" s="5">
        <f t="shared" si="6"/>
        <v>0</v>
      </c>
      <c r="T44" s="5">
        <f t="shared" si="7"/>
        <v>360</v>
      </c>
    </row>
    <row r="45" spans="1:20" ht="14.25">
      <c r="A45" s="9">
        <v>43</v>
      </c>
      <c r="B45" s="10" t="s">
        <v>5</v>
      </c>
      <c r="C45" s="9">
        <v>20</v>
      </c>
      <c r="D45" s="11" t="s">
        <v>19</v>
      </c>
      <c r="E45" s="19"/>
      <c r="F45" s="19"/>
      <c r="G45" s="19">
        <f t="shared" si="1"/>
        <v>0</v>
      </c>
      <c r="H45" s="21">
        <v>8</v>
      </c>
      <c r="I45" s="21">
        <v>7</v>
      </c>
      <c r="J45" s="21">
        <f t="shared" si="2"/>
        <v>15</v>
      </c>
      <c r="K45" s="23"/>
      <c r="L45" s="23">
        <v>10</v>
      </c>
      <c r="M45" s="23">
        <v>7</v>
      </c>
      <c r="N45" s="23">
        <v>2</v>
      </c>
      <c r="O45" s="23">
        <v>1</v>
      </c>
      <c r="P45" s="23">
        <f t="shared" si="3"/>
        <v>20</v>
      </c>
      <c r="Q45" s="5">
        <f t="shared" si="4"/>
        <v>0</v>
      </c>
      <c r="R45" s="5">
        <f t="shared" si="5"/>
        <v>600</v>
      </c>
      <c r="S45" s="5">
        <f t="shared" si="6"/>
        <v>300</v>
      </c>
      <c r="T45" s="5">
        <f t="shared" si="7"/>
        <v>900</v>
      </c>
    </row>
    <row r="46" spans="1:20" ht="14.25">
      <c r="A46" s="9">
        <v>44</v>
      </c>
      <c r="B46" s="10" t="s">
        <v>7</v>
      </c>
      <c r="C46" s="9">
        <v>4</v>
      </c>
      <c r="D46" s="10" t="s">
        <v>6</v>
      </c>
      <c r="E46" s="19"/>
      <c r="F46" s="19">
        <v>4</v>
      </c>
      <c r="G46" s="19">
        <f>SUM(E46:F46)</f>
        <v>4</v>
      </c>
      <c r="H46" s="21"/>
      <c r="I46" s="21"/>
      <c r="J46" s="21">
        <f t="shared" si="2"/>
        <v>0</v>
      </c>
      <c r="K46" s="23">
        <v>2</v>
      </c>
      <c r="L46" s="23">
        <v>2</v>
      </c>
      <c r="M46" s="23"/>
      <c r="N46" s="23"/>
      <c r="O46" s="23"/>
      <c r="P46" s="23">
        <f t="shared" si="3"/>
        <v>4</v>
      </c>
      <c r="Q46" s="5">
        <f t="shared" si="4"/>
        <v>120</v>
      </c>
      <c r="R46" s="5">
        <f t="shared" si="5"/>
        <v>120</v>
      </c>
      <c r="S46" s="5">
        <f t="shared" si="6"/>
        <v>0</v>
      </c>
      <c r="T46" s="5">
        <f t="shared" si="7"/>
        <v>240</v>
      </c>
    </row>
    <row r="47" spans="1:20" ht="14.25">
      <c r="A47" s="9">
        <v>45</v>
      </c>
      <c r="B47" s="10" t="s">
        <v>8</v>
      </c>
      <c r="C47" s="9">
        <v>6</v>
      </c>
      <c r="D47" s="10" t="s">
        <v>9</v>
      </c>
      <c r="E47" s="19">
        <v>7</v>
      </c>
      <c r="F47" s="19"/>
      <c r="G47" s="19">
        <f t="shared" si="1"/>
        <v>7</v>
      </c>
      <c r="H47" s="21"/>
      <c r="I47" s="21"/>
      <c r="J47" s="21">
        <f t="shared" si="2"/>
        <v>0</v>
      </c>
      <c r="K47" s="23">
        <v>2</v>
      </c>
      <c r="L47" s="23">
        <v>1</v>
      </c>
      <c r="M47" s="23">
        <v>1</v>
      </c>
      <c r="N47" s="23">
        <v>1</v>
      </c>
      <c r="O47" s="23">
        <v>1</v>
      </c>
      <c r="P47" s="23">
        <f t="shared" si="3"/>
        <v>6</v>
      </c>
      <c r="Q47" s="5">
        <f t="shared" si="4"/>
        <v>210</v>
      </c>
      <c r="R47" s="5">
        <f t="shared" si="5"/>
        <v>180</v>
      </c>
      <c r="S47" s="5">
        <f t="shared" si="6"/>
        <v>0</v>
      </c>
      <c r="T47" s="5">
        <f t="shared" si="7"/>
        <v>390</v>
      </c>
    </row>
    <row r="48" spans="1:20" ht="14.25">
      <c r="A48" s="9">
        <v>46</v>
      </c>
      <c r="B48" s="10" t="s">
        <v>10</v>
      </c>
      <c r="C48" s="9">
        <v>0</v>
      </c>
      <c r="D48" s="10" t="s">
        <v>11</v>
      </c>
      <c r="E48" s="19"/>
      <c r="F48" s="19"/>
      <c r="G48" s="19">
        <f t="shared" si="1"/>
        <v>0</v>
      </c>
      <c r="H48" s="21"/>
      <c r="I48" s="21"/>
      <c r="J48" s="21">
        <f t="shared" si="2"/>
        <v>0</v>
      </c>
      <c r="K48" s="23"/>
      <c r="L48" s="23"/>
      <c r="M48" s="23"/>
      <c r="N48" s="23"/>
      <c r="O48" s="23"/>
      <c r="P48" s="23">
        <f t="shared" si="3"/>
        <v>0</v>
      </c>
      <c r="Q48" s="5">
        <f t="shared" si="4"/>
        <v>0</v>
      </c>
      <c r="R48" s="5">
        <f t="shared" si="5"/>
        <v>0</v>
      </c>
      <c r="S48" s="5">
        <f t="shared" si="6"/>
        <v>0</v>
      </c>
      <c r="T48" s="5">
        <f t="shared" si="7"/>
        <v>0</v>
      </c>
    </row>
    <row r="49" spans="1:20" ht="15.75">
      <c r="A49" s="9">
        <v>47</v>
      </c>
      <c r="B49" s="10" t="s">
        <v>12</v>
      </c>
      <c r="C49" s="9">
        <v>7</v>
      </c>
      <c r="D49" s="11" t="s">
        <v>13</v>
      </c>
      <c r="E49" s="19"/>
      <c r="F49" s="19">
        <v>8</v>
      </c>
      <c r="G49" s="19">
        <f t="shared" si="1"/>
        <v>8</v>
      </c>
      <c r="H49" s="21"/>
      <c r="I49" s="21"/>
      <c r="J49" s="21">
        <f t="shared" si="2"/>
        <v>0</v>
      </c>
      <c r="K49" s="23"/>
      <c r="L49" s="23">
        <v>3</v>
      </c>
      <c r="M49" s="23">
        <v>3</v>
      </c>
      <c r="N49" s="23">
        <v>1</v>
      </c>
      <c r="O49" s="23"/>
      <c r="P49" s="23">
        <f t="shared" si="3"/>
        <v>7</v>
      </c>
      <c r="Q49" s="5">
        <f t="shared" si="4"/>
        <v>240</v>
      </c>
      <c r="R49" s="5">
        <f t="shared" si="5"/>
        <v>210</v>
      </c>
      <c r="S49" s="5">
        <f t="shared" si="6"/>
        <v>0</v>
      </c>
      <c r="T49" s="5">
        <f t="shared" si="7"/>
        <v>450</v>
      </c>
    </row>
    <row r="50" spans="1:20" s="4" customFormat="1" ht="15.75">
      <c r="A50" s="9">
        <v>48</v>
      </c>
      <c r="B50" s="10" t="s">
        <v>14</v>
      </c>
      <c r="C50" s="12">
        <v>8</v>
      </c>
      <c r="D50" s="13" t="s">
        <v>15</v>
      </c>
      <c r="E50" s="19"/>
      <c r="F50" s="27"/>
      <c r="G50" s="19">
        <f t="shared" si="1"/>
        <v>0</v>
      </c>
      <c r="H50" s="21"/>
      <c r="I50" s="21"/>
      <c r="J50" s="21">
        <f t="shared" si="2"/>
        <v>0</v>
      </c>
      <c r="K50" s="23"/>
      <c r="L50" s="23">
        <v>7</v>
      </c>
      <c r="M50" s="23">
        <v>1</v>
      </c>
      <c r="N50" s="23"/>
      <c r="O50" s="23"/>
      <c r="P50" s="23">
        <f>SUM(K50:O50)</f>
        <v>8</v>
      </c>
      <c r="Q50" s="5">
        <f t="shared" si="4"/>
        <v>0</v>
      </c>
      <c r="R50" s="5">
        <f t="shared" si="5"/>
        <v>240</v>
      </c>
      <c r="S50" s="5">
        <f t="shared" si="6"/>
        <v>0</v>
      </c>
      <c r="T50" s="5">
        <f t="shared" si="7"/>
        <v>240</v>
      </c>
    </row>
    <row r="51" spans="1:20" s="4" customFormat="1" ht="14.25">
      <c r="A51" s="12">
        <v>49</v>
      </c>
      <c r="B51" s="11" t="s">
        <v>20</v>
      </c>
      <c r="C51" s="12">
        <v>6</v>
      </c>
      <c r="D51" s="11" t="s">
        <v>16</v>
      </c>
      <c r="E51" s="19">
        <v>6</v>
      </c>
      <c r="F51" s="19"/>
      <c r="G51" s="19">
        <f t="shared" si="1"/>
        <v>6</v>
      </c>
      <c r="H51" s="21">
        <v>4</v>
      </c>
      <c r="I51" s="21">
        <v>2</v>
      </c>
      <c r="J51" s="21">
        <f t="shared" si="2"/>
        <v>6</v>
      </c>
      <c r="K51" s="23">
        <v>1</v>
      </c>
      <c r="L51" s="23">
        <v>2</v>
      </c>
      <c r="M51" s="23">
        <v>2</v>
      </c>
      <c r="N51" s="23">
        <v>1</v>
      </c>
      <c r="O51" s="23"/>
      <c r="P51" s="23">
        <f t="shared" si="3"/>
        <v>6</v>
      </c>
      <c r="Q51" s="5">
        <f t="shared" si="4"/>
        <v>180</v>
      </c>
      <c r="R51" s="5">
        <f t="shared" si="5"/>
        <v>180</v>
      </c>
      <c r="S51" s="5">
        <f t="shared" si="6"/>
        <v>120</v>
      </c>
      <c r="T51" s="5">
        <f t="shared" si="7"/>
        <v>480</v>
      </c>
    </row>
    <row r="52" spans="1:20" s="4" customFormat="1" ht="14.25">
      <c r="A52" s="12">
        <v>50</v>
      </c>
      <c r="B52" s="11" t="s">
        <v>21</v>
      </c>
      <c r="C52" s="12">
        <v>6</v>
      </c>
      <c r="D52" s="11" t="s">
        <v>18</v>
      </c>
      <c r="E52" s="19">
        <v>4</v>
      </c>
      <c r="F52" s="19">
        <v>1</v>
      </c>
      <c r="G52" s="19">
        <f t="shared" si="1"/>
        <v>5</v>
      </c>
      <c r="H52" s="21">
        <v>2</v>
      </c>
      <c r="I52" s="21">
        <v>2</v>
      </c>
      <c r="J52" s="21">
        <f t="shared" si="2"/>
        <v>4</v>
      </c>
      <c r="K52" s="23">
        <v>4</v>
      </c>
      <c r="L52" s="23">
        <v>2</v>
      </c>
      <c r="M52" s="23"/>
      <c r="N52" s="23"/>
      <c r="O52" s="23"/>
      <c r="P52" s="23">
        <f t="shared" si="3"/>
        <v>6</v>
      </c>
      <c r="Q52" s="5">
        <f t="shared" si="4"/>
        <v>150</v>
      </c>
      <c r="R52" s="5">
        <f t="shared" si="5"/>
        <v>180</v>
      </c>
      <c r="S52" s="5">
        <f t="shared" si="6"/>
        <v>80</v>
      </c>
      <c r="T52" s="5">
        <f t="shared" si="7"/>
        <v>410</v>
      </c>
    </row>
    <row r="53" spans="1:20" s="4" customFormat="1" ht="15.75">
      <c r="A53" s="12">
        <v>51</v>
      </c>
      <c r="B53" s="11" t="s">
        <v>22</v>
      </c>
      <c r="C53" s="12">
        <v>11</v>
      </c>
      <c r="D53" s="11" t="s">
        <v>17</v>
      </c>
      <c r="E53" s="19"/>
      <c r="F53" s="19"/>
      <c r="G53" s="19">
        <f t="shared" si="1"/>
        <v>0</v>
      </c>
      <c r="H53" s="21"/>
      <c r="I53" s="21"/>
      <c r="J53" s="21">
        <f t="shared" si="2"/>
        <v>0</v>
      </c>
      <c r="K53" s="23">
        <v>2</v>
      </c>
      <c r="L53" s="23">
        <v>2</v>
      </c>
      <c r="M53" s="23">
        <v>2</v>
      </c>
      <c r="N53" s="23">
        <v>4</v>
      </c>
      <c r="O53" s="23">
        <v>1</v>
      </c>
      <c r="P53" s="23">
        <f t="shared" si="3"/>
        <v>11</v>
      </c>
      <c r="Q53" s="5">
        <f t="shared" si="4"/>
        <v>0</v>
      </c>
      <c r="R53" s="5">
        <f t="shared" si="5"/>
        <v>330</v>
      </c>
      <c r="S53" s="5">
        <f t="shared" si="6"/>
        <v>0</v>
      </c>
      <c r="T53" s="5">
        <f t="shared" si="7"/>
        <v>330</v>
      </c>
    </row>
    <row r="54" spans="1:20" ht="14.25">
      <c r="A54" s="12">
        <v>52</v>
      </c>
      <c r="B54" s="10" t="s">
        <v>98</v>
      </c>
      <c r="C54" s="9">
        <v>8</v>
      </c>
      <c r="D54" s="10" t="s">
        <v>99</v>
      </c>
      <c r="E54" s="19">
        <v>6</v>
      </c>
      <c r="F54" s="19">
        <v>2</v>
      </c>
      <c r="G54" s="19">
        <f t="shared" si="1"/>
        <v>8</v>
      </c>
      <c r="H54" s="21">
        <v>5</v>
      </c>
      <c r="I54" s="21">
        <v>1</v>
      </c>
      <c r="J54" s="21">
        <f t="shared" si="2"/>
        <v>6</v>
      </c>
      <c r="K54" s="23">
        <v>1</v>
      </c>
      <c r="L54" s="23"/>
      <c r="M54" s="23">
        <v>5</v>
      </c>
      <c r="N54" s="23">
        <v>1</v>
      </c>
      <c r="O54" s="23">
        <v>1</v>
      </c>
      <c r="P54" s="23">
        <f t="shared" si="3"/>
        <v>8</v>
      </c>
      <c r="Q54" s="5">
        <f t="shared" si="4"/>
        <v>240</v>
      </c>
      <c r="R54" s="5">
        <f t="shared" si="5"/>
        <v>240</v>
      </c>
      <c r="S54" s="5">
        <f t="shared" si="6"/>
        <v>120</v>
      </c>
      <c r="T54" s="5">
        <f t="shared" si="7"/>
        <v>600</v>
      </c>
    </row>
    <row r="55" spans="1:20" ht="14.25">
      <c r="A55" s="9">
        <v>53</v>
      </c>
      <c r="B55" s="11" t="s">
        <v>111</v>
      </c>
      <c r="C55" s="9">
        <v>12</v>
      </c>
      <c r="D55" s="14" t="s">
        <v>112</v>
      </c>
      <c r="E55" s="19">
        <v>7</v>
      </c>
      <c r="F55" s="19"/>
      <c r="G55" s="19">
        <f t="shared" si="1"/>
        <v>7</v>
      </c>
      <c r="H55" s="21">
        <v>9</v>
      </c>
      <c r="I55" s="21">
        <v>3</v>
      </c>
      <c r="J55" s="21">
        <f t="shared" si="2"/>
        <v>12</v>
      </c>
      <c r="K55" s="23">
        <v>1</v>
      </c>
      <c r="L55" s="23"/>
      <c r="M55" s="23">
        <v>2</v>
      </c>
      <c r="N55" s="23">
        <v>1</v>
      </c>
      <c r="O55" s="23">
        <v>2</v>
      </c>
      <c r="P55" s="23">
        <f t="shared" si="3"/>
        <v>6</v>
      </c>
      <c r="Q55" s="5">
        <f t="shared" si="4"/>
        <v>210</v>
      </c>
      <c r="R55" s="5">
        <f t="shared" si="5"/>
        <v>180</v>
      </c>
      <c r="S55" s="5">
        <f t="shared" si="6"/>
        <v>240</v>
      </c>
      <c r="T55" s="5">
        <f t="shared" si="7"/>
        <v>630</v>
      </c>
    </row>
    <row r="56" spans="1:20" ht="14.25">
      <c r="A56" s="6">
        <v>54</v>
      </c>
      <c r="B56" s="11" t="s">
        <v>113</v>
      </c>
      <c r="C56" s="6">
        <v>5</v>
      </c>
      <c r="D56" s="15" t="s">
        <v>114</v>
      </c>
      <c r="E56" s="19"/>
      <c r="F56" s="19"/>
      <c r="G56" s="19">
        <f t="shared" si="1"/>
        <v>0</v>
      </c>
      <c r="H56" s="21"/>
      <c r="I56" s="21"/>
      <c r="J56" s="21">
        <f t="shared" si="2"/>
        <v>0</v>
      </c>
      <c r="K56" s="23">
        <v>2</v>
      </c>
      <c r="L56" s="23">
        <v>3</v>
      </c>
      <c r="M56" s="23"/>
      <c r="N56" s="23"/>
      <c r="O56" s="23"/>
      <c r="P56" s="23">
        <f t="shared" si="3"/>
        <v>5</v>
      </c>
      <c r="Q56" s="5">
        <f t="shared" si="4"/>
        <v>0</v>
      </c>
      <c r="R56" s="5">
        <f t="shared" si="5"/>
        <v>150</v>
      </c>
      <c r="S56" s="5">
        <f t="shared" si="6"/>
        <v>0</v>
      </c>
      <c r="T56" s="5">
        <f t="shared" si="7"/>
        <v>150</v>
      </c>
    </row>
    <row r="57" spans="1:20" ht="15.75">
      <c r="A57" s="16">
        <v>55</v>
      </c>
      <c r="B57" s="15" t="s">
        <v>115</v>
      </c>
      <c r="C57" s="6">
        <v>7</v>
      </c>
      <c r="D57" s="15" t="s">
        <v>116</v>
      </c>
      <c r="E57" s="28"/>
      <c r="F57" s="19">
        <v>6</v>
      </c>
      <c r="G57" s="19">
        <f t="shared" si="1"/>
        <v>6</v>
      </c>
      <c r="H57" s="21"/>
      <c r="I57" s="21"/>
      <c r="J57" s="21">
        <f t="shared" si="2"/>
        <v>0</v>
      </c>
      <c r="K57" s="23">
        <v>1</v>
      </c>
      <c r="L57" s="23">
        <v>3</v>
      </c>
      <c r="M57" s="23"/>
      <c r="N57" s="23"/>
      <c r="O57" s="23">
        <v>2</v>
      </c>
      <c r="P57" s="23">
        <f t="shared" si="3"/>
        <v>6</v>
      </c>
      <c r="Q57" s="5">
        <f t="shared" si="4"/>
        <v>180</v>
      </c>
      <c r="R57" s="5">
        <f t="shared" si="5"/>
        <v>180</v>
      </c>
      <c r="S57" s="5">
        <f t="shared" si="6"/>
        <v>0</v>
      </c>
      <c r="T57" s="5">
        <f t="shared" si="7"/>
        <v>360</v>
      </c>
    </row>
    <row r="58" spans="1:20" ht="14.25">
      <c r="A58" s="9">
        <v>56</v>
      </c>
      <c r="B58" s="11" t="s">
        <v>108</v>
      </c>
      <c r="C58" s="9">
        <v>43</v>
      </c>
      <c r="D58" s="17" t="s">
        <v>106</v>
      </c>
      <c r="E58" s="19">
        <v>22</v>
      </c>
      <c r="F58" s="19">
        <v>17</v>
      </c>
      <c r="G58" s="19">
        <f t="shared" si="1"/>
        <v>39</v>
      </c>
      <c r="H58" s="21">
        <v>10</v>
      </c>
      <c r="I58" s="21">
        <v>10</v>
      </c>
      <c r="J58" s="21">
        <f t="shared" si="2"/>
        <v>20</v>
      </c>
      <c r="K58" s="23">
        <v>17</v>
      </c>
      <c r="L58" s="23">
        <v>8</v>
      </c>
      <c r="M58" s="23">
        <v>10</v>
      </c>
      <c r="N58" s="23">
        <v>7</v>
      </c>
      <c r="O58" s="23">
        <v>3</v>
      </c>
      <c r="P58" s="23">
        <f t="shared" si="3"/>
        <v>45</v>
      </c>
      <c r="Q58" s="5">
        <f t="shared" si="4"/>
        <v>1170</v>
      </c>
      <c r="R58" s="5">
        <f t="shared" si="5"/>
        <v>1350</v>
      </c>
      <c r="S58" s="5">
        <f t="shared" si="6"/>
        <v>400</v>
      </c>
      <c r="T58" s="5">
        <f t="shared" si="7"/>
        <v>2920</v>
      </c>
    </row>
    <row r="59" spans="1:20" ht="14.25">
      <c r="A59" s="9">
        <v>57</v>
      </c>
      <c r="B59" s="11" t="s">
        <v>109</v>
      </c>
      <c r="C59" s="9">
        <v>9</v>
      </c>
      <c r="D59" s="17" t="s">
        <v>107</v>
      </c>
      <c r="E59" s="19"/>
      <c r="F59" s="19"/>
      <c r="G59" s="19">
        <f t="shared" si="1"/>
        <v>0</v>
      </c>
      <c r="H59" s="21">
        <v>6</v>
      </c>
      <c r="I59" s="21">
        <v>4</v>
      </c>
      <c r="J59" s="21">
        <f t="shared" si="2"/>
        <v>10</v>
      </c>
      <c r="K59" s="23">
        <v>1</v>
      </c>
      <c r="L59" s="23"/>
      <c r="M59" s="23">
        <v>4</v>
      </c>
      <c r="N59" s="23">
        <v>2</v>
      </c>
      <c r="O59" s="23">
        <v>1</v>
      </c>
      <c r="P59" s="23">
        <f t="shared" si="3"/>
        <v>8</v>
      </c>
      <c r="Q59" s="5">
        <f t="shared" si="4"/>
        <v>0</v>
      </c>
      <c r="R59" s="5">
        <f t="shared" si="5"/>
        <v>240</v>
      </c>
      <c r="S59" s="5">
        <f t="shared" si="6"/>
        <v>200</v>
      </c>
      <c r="T59" s="5">
        <f t="shared" si="7"/>
        <v>440</v>
      </c>
    </row>
    <row r="60" spans="1:20" ht="14.25">
      <c r="A60" s="9" t="s">
        <v>110</v>
      </c>
      <c r="B60" s="9"/>
      <c r="C60" s="9">
        <f>SUM(C4:C59)</f>
        <v>457</v>
      </c>
      <c r="D60" s="9"/>
      <c r="E60" s="19">
        <f>SUM(E4:E59)</f>
        <v>235</v>
      </c>
      <c r="F60" s="19">
        <f>SUM(F4:F59)</f>
        <v>128</v>
      </c>
      <c r="G60" s="19">
        <f>SUM(E60:F60)</f>
        <v>363</v>
      </c>
      <c r="H60" s="21">
        <f>SUM(H4:H59)</f>
        <v>173</v>
      </c>
      <c r="I60" s="21">
        <f>SUM(I4:I59)</f>
        <v>94</v>
      </c>
      <c r="J60" s="21">
        <f t="shared" si="2"/>
        <v>267</v>
      </c>
      <c r="K60" s="23">
        <f>SUM(K4:K59)</f>
        <v>71</v>
      </c>
      <c r="L60" s="23">
        <v>139</v>
      </c>
      <c r="M60" s="23">
        <f>SUM(M4:M59)</f>
        <v>108</v>
      </c>
      <c r="N60" s="23">
        <f>SUM(N4:N59)</f>
        <v>84</v>
      </c>
      <c r="O60" s="23">
        <f>SUM(O4:O59)</f>
        <v>23</v>
      </c>
      <c r="P60" s="23">
        <f t="shared" si="3"/>
        <v>425</v>
      </c>
      <c r="Q60" s="5">
        <f t="shared" si="4"/>
        <v>10890</v>
      </c>
      <c r="R60" s="5">
        <f t="shared" si="5"/>
        <v>12750</v>
      </c>
      <c r="S60" s="5">
        <f t="shared" si="6"/>
        <v>5340</v>
      </c>
      <c r="T60" s="5">
        <f t="shared" si="7"/>
        <v>28980</v>
      </c>
    </row>
    <row r="62" spans="21:24" ht="14.25">
      <c r="U62" s="1"/>
      <c r="V62" s="1"/>
      <c r="W62" s="1"/>
      <c r="X62" s="1"/>
    </row>
    <row r="63" spans="21:24" ht="14.25">
      <c r="U63" s="1"/>
      <c r="V63" s="1"/>
      <c r="W63" s="1"/>
      <c r="X63" s="1"/>
    </row>
  </sheetData>
  <mergeCells count="6">
    <mergeCell ref="Q2:T2"/>
    <mergeCell ref="A1:T1"/>
    <mergeCell ref="E2:G2"/>
    <mergeCell ref="H2:J2"/>
    <mergeCell ref="K2:P2"/>
    <mergeCell ref="B2:D2"/>
  </mergeCells>
  <hyperlinks>
    <hyperlink ref="D44" r:id="rId1" display="http://www.3hike.com/cgi-bin/user_info.pl?id=4353"/>
    <hyperlink ref="B44" r:id="rId2" display="http://www.3hike.com/cgi-bin/ht_ginfo.pl?id=645&amp;groupid=90"/>
    <hyperlink ref="B45" r:id="rId3" display="http://www.3hike.com/cgi-bin/ht_ginfo.pl?id=645&amp;groupid=91"/>
    <hyperlink ref="D46" r:id="rId4" display="http://www.3hike.com/cgi-bin/user_info.pl?id=60"/>
    <hyperlink ref="B46" r:id="rId5" display="http://www.3hike.com/cgi-bin/ht_ginfo.pl?id=645&amp;groupid=92"/>
    <hyperlink ref="B47" r:id="rId6" display="http://www.3hike.com/cgi-bin/ht_ginfo.pl?id=645&amp;groupid=93"/>
    <hyperlink ref="D47" r:id="rId7" display="http://www.3hike.com/cgi-bin/user_info.pl?id=5138"/>
    <hyperlink ref="B48" r:id="rId8" display="http://www.3hike.com/cgi-bin/ht_ginfo.pl?id=645&amp;groupid=66"/>
    <hyperlink ref="D48" r:id="rId9" display="http://www.3hike.com/cgi-bin/user_info.pl?id=5421"/>
    <hyperlink ref="B49" r:id="rId10" display="http://www.3hike.com/cgi-bin/ht_ginfo.pl?id=645&amp;groupid=95"/>
    <hyperlink ref="B50" r:id="rId11" display="http://www.3hike.com/cgi-bin/ht_ginfo.pl?id=645&amp;groupid=101"/>
    <hyperlink ref="B24" r:id="rId12" display="http://www.3hike.com/cgi-bin/ht_ginfo.pl?id=645&amp;groupid=58"/>
    <hyperlink ref="B25" r:id="rId13" display="http://www.3hike.com/cgi-bin/ht_ginfo.pl?id=645&amp;groupid=61"/>
    <hyperlink ref="D25" r:id="rId14" display="http://www.3hike.com/cgi-bin/user_info.pl?id=4261"/>
    <hyperlink ref="B26" r:id="rId15" display="http://www.3hike.com/cgi-bin/ht_ginfo.pl?id=645&amp;groupid=62"/>
    <hyperlink ref="D26" r:id="rId16" display="http://www.3hike.com/cgi-bin/user_info.pl?id=5700"/>
    <hyperlink ref="B27" r:id="rId17" display="http://www.3hike.com/cgi-bin/ht_ginfo.pl?id=645&amp;groupid=63"/>
    <hyperlink ref="D27" r:id="rId18" display="http://www.3hike.com/cgi-bin/user_info.pl?id=5604"/>
    <hyperlink ref="B28" r:id="rId19" display="http://www.3hike.com/cgi-bin/ht_ginfo.pl?id=645&amp;groupid=64"/>
    <hyperlink ref="B29" r:id="rId20" display="http://www.3hike.com/cgi-bin/ht_ginfo.pl?id=645&amp;groupid=67"/>
    <hyperlink ref="D29" r:id="rId21" display="http://www.3hike.com/cgi-bin/user_info.pl?id=3474"/>
    <hyperlink ref="B30" r:id="rId22" display="http://www.3hike.com/cgi-bin/ht_ginfo.pl?id=645&amp;groupid=68"/>
    <hyperlink ref="D30" r:id="rId23" display="http://www.3hike.com/cgi-bin/user_info.pl?id=4822"/>
    <hyperlink ref="B31" r:id="rId24" display="http://www.3hike.com/cgi-bin/ht_ginfo.pl?id=645&amp;groupid=69"/>
    <hyperlink ref="D31" r:id="rId25" display="http://www.3hike.com/cgi-bin/user_info.pl?id=3625"/>
    <hyperlink ref="B32" r:id="rId26" display="http://www.3hike.com/cgi-bin/ht_ginfo.pl?id=645&amp;groupid=70"/>
    <hyperlink ref="D32" r:id="rId27" display="http://www.3hike.com/cgi-bin/user_info.pl?id=3527"/>
    <hyperlink ref="B33" r:id="rId28" display="http://www.3hike.com/cgi-bin/ht_ginfo.pl?id=645&amp;groupid=71"/>
    <hyperlink ref="D33" r:id="rId29" display="http://www.3hike.com/cgi-bin/user_info.pl?id=5398"/>
    <hyperlink ref="D34" r:id="rId30" display="http://www.3hike.com/cgi-bin/user_info.pl?id=5564"/>
    <hyperlink ref="B35" r:id="rId31" display="http://www.3hike.com/cgi-bin/ht_ginfo.pl?id=645&amp;groupid=74"/>
    <hyperlink ref="D35" r:id="rId32" display="http://www.3hike.com/cgi-bin/user_info.pl?id=4865"/>
    <hyperlink ref="B36" r:id="rId33" display="http://www.3hike.com/cgi-bin/ht_ginfo.pl?id=645&amp;groupid=77"/>
    <hyperlink ref="D36" r:id="rId34" display="http://www.3hike.com/cgi-bin/user_info.pl?id=301"/>
    <hyperlink ref="B37" r:id="rId35" display="http://www.3hike.com/cgi-bin/ht_ginfo.pl?id=645&amp;groupid=78"/>
    <hyperlink ref="D37" r:id="rId36" display="http://www.3hike.com/cgi-bin/user_info.pl?id=20"/>
    <hyperlink ref="B38" r:id="rId37" display="http://www.3hike.com/cgi-bin/ht_ginfo.pl?id=645&amp;groupid=81"/>
    <hyperlink ref="D38" r:id="rId38" display="http://www.3hike.com/cgi-bin/user_info.pl?id=5307"/>
    <hyperlink ref="B39" r:id="rId39" display="http://www.3hike.com/cgi-bin/ht_ginfo.pl?id=645&amp;groupid=82"/>
    <hyperlink ref="D39" r:id="rId40" display="http://www.3hike.com/cgi-bin/user_info.pl?id=1509"/>
    <hyperlink ref="B40" r:id="rId41" display="http://www.3hike.com/cgi-bin/ht_ginfo.pl?id=645&amp;groupid=85"/>
    <hyperlink ref="D40" r:id="rId42" display="http://www.3hike.com/cgi-bin/user_info.pl?id=5787"/>
    <hyperlink ref="B41" r:id="rId43" display="http://www.3hike.com/cgi-bin/ht_ginfo.pl?id=645&amp;groupid=86"/>
    <hyperlink ref="D41" r:id="rId44" display="http://www.3hike.com/cgi-bin/user_info.pl?id=3975"/>
    <hyperlink ref="B42" r:id="rId45" display="http://www.3hike.com/cgi-bin/ht_ginfo.pl?id=645&amp;groupid=88"/>
    <hyperlink ref="D42" r:id="rId46" display="http://www.3hike.com/cgi-bin/user_info.pl?id=5774"/>
    <hyperlink ref="B34" r:id="rId47" display="http://www.3hike.com/cgi-bin/ht_ginfo.pl?id=645&amp;groupid=73"/>
    <hyperlink ref="D17" r:id="rId48" display="http://www.3hike.com/cgi-bin/user_info.pl?id=2292"/>
    <hyperlink ref="D15" r:id="rId49" display="http://www.3hike.com/cgi-bin/user_info.pl?id=2901"/>
    <hyperlink ref="B15" r:id="rId50" display="http://www.3hike.com/cgi-bin/ht_ginfo.pl?id=645&amp;groupid=48"/>
    <hyperlink ref="D20" r:id="rId51" display="http://www.3hike.com/cgi-bin/user_info.pl?id=5616"/>
    <hyperlink ref="B20" r:id="rId52" display="http://www.3hike.com/cgi-bin/ht_ginfo.pl?id=645&amp;groupid=53"/>
    <hyperlink ref="B9" r:id="rId53" display="http://www.3hike.com/cgi-bin/ht_ginfo.pl?id=645&amp;groupid=40"/>
    <hyperlink ref="D9" r:id="rId54" display="http://www.3hike.com/cgi-bin/user_info.pl?id=1757"/>
    <hyperlink ref="B11" r:id="rId55" display="http://www.3hike.com/cgi-bin/ht_ginfo.pl?id=645&amp;groupid=42"/>
    <hyperlink ref="D11" r:id="rId56" display="http://www.3hike.com/cgi-bin/user_info.pl?id=3206"/>
    <hyperlink ref="B21" r:id="rId57" display="http://www.3hike.com/cgi-bin/ht_ginfo.pl?id=645&amp;groupid=55"/>
    <hyperlink ref="D21" r:id="rId58" display="http://www.3hike.com/cgi-bin/user_info.pl?id=5623"/>
    <hyperlink ref="D18" r:id="rId59" display="http://www.3hike.com/cgi-bin/user_info.pl?id=2267"/>
    <hyperlink ref="B18" r:id="rId60" display="http://www.3hike.com/cgi-bin/ht_ginfo.pl?id=645&amp;groupid=51"/>
    <hyperlink ref="D23" r:id="rId61" display="http://www.3hike.com/cgi-bin/user_info.pl?id=5054"/>
    <hyperlink ref="B23" r:id="rId62" display="http://www.3hike.com/cgi-bin/ht_ginfo.pl?id=645&amp;groupid=57"/>
    <hyperlink ref="D8" r:id="rId63" display="http://www.3hike.com/cgi-bin/user_info.pl?id=2949"/>
    <hyperlink ref="B8" r:id="rId64" display="http://www.3hike.com/cgi-bin/ht_ginfo.pl?id=645&amp;groupid=39"/>
    <hyperlink ref="D19" r:id="rId65" display="http://www.3hike.com/cgi-bin/user_info.pl?id=5648"/>
    <hyperlink ref="B19" r:id="rId66" display="http://www.3hike.com/cgi-bin/ht_ginfo.pl?id=645&amp;groupid=52"/>
    <hyperlink ref="B6" r:id="rId67" display="http://www.3hike.com/cgi-bin/ht_ginfo.pl?id=645&amp;groupid=34"/>
    <hyperlink ref="B5" r:id="rId68" display="http://www.3hike.com/cgi-bin/ht_ginfo.pl?id=645&amp;groupid=31"/>
    <hyperlink ref="D5" r:id="rId69" display="http://www.3hike.com/cgi-bin/user_info.pl?id=1412"/>
    <hyperlink ref="D4" r:id="rId70" display="http://www.3hike.com/cgi-bin/user_info.pl?id=3920"/>
    <hyperlink ref="B4" r:id="rId71" display="http://www.3hike.com/cgi-bin/ht_ginfo.pl?id=645&amp;groupid=30"/>
    <hyperlink ref="D6" r:id="rId72" display="http://www.3hike.com/cgi-bin/user_info.pl?id=2192"/>
    <hyperlink ref="B7" r:id="rId73" display="http://www.3hike.com/cgi-bin/ht_ginfo.pl?id=645&amp;groupid=35"/>
    <hyperlink ref="D7" r:id="rId74" display="http://www.3hike.com/cgi-bin/user_info.pl?id=31"/>
    <hyperlink ref="B10" r:id="rId75" display="http://www.3hike.com/cgi-bin/ht_ginfo.pl?id=645&amp;groupid=41"/>
    <hyperlink ref="D10" r:id="rId76" display="http://www.3hike.com/cgi-bin/user_info.pl?id=1334"/>
    <hyperlink ref="B12" r:id="rId77" display="http://www.3hike.com/cgi-bin/ht_ginfo.pl?id=645&amp;groupid=43"/>
    <hyperlink ref="D12" r:id="rId78" display="http://www.3hike.com/cgi-bin/user_info.pl?id=21"/>
    <hyperlink ref="B13" r:id="rId79" display="http://www.3hike.com/cgi-bin/ht_ginfo.pl?id=645&amp;groupid=44"/>
    <hyperlink ref="D13" r:id="rId80" display="http://www.3hike.com/cgi-bin/user_info.pl?id=29"/>
    <hyperlink ref="B14" r:id="rId81" display="http://www.3hike.com/cgi-bin/ht_ginfo.pl?id=645&amp;groupid=45"/>
    <hyperlink ref="D14" r:id="rId82" display="http://www.3hike.com/cgi-bin/user_info.pl?id=2755"/>
    <hyperlink ref="B16" r:id="rId83" display="http://www.3hike.com/cgi-bin/ht_ginfo.pl?id=645&amp;groupid=49"/>
    <hyperlink ref="D16" r:id="rId84" display="http://www.3hike.com/cgi-bin/user_info.pl?id=5637"/>
    <hyperlink ref="B17" r:id="rId85" display="http://www.3hike.com/cgi-bin/ht_ginfo.pl?id=645&amp;groupid=50"/>
    <hyperlink ref="B22" r:id="rId86" display="http://www.3hike.com/cgi-bin/ht_ginfo.pl?id=645&amp;groupid=56"/>
    <hyperlink ref="D22" r:id="rId87" display="http://www.3hike.com/cgi-bin/user_info.pl?id=3583"/>
    <hyperlink ref="B54" r:id="rId88" display="http://www.3hike.com/cgi-bin/ht_ginfo.pl?id=645&amp;groupid=106"/>
    <hyperlink ref="D54" r:id="rId89" display="http://www.3hike.com/cgi-bin/user_info.pl?id=157"/>
    <hyperlink ref="D55" r:id="rId90" display="http://www.3hike.com/cgi-bin/user_info.pl?id=3658"/>
    <hyperlink ref="D56" r:id="rId91" display="http://www.3hike.com/cgi-bin/user_info.pl?id=5863"/>
    <hyperlink ref="B57" r:id="rId92" display="http://www.3hike.com/cgi-bin/ht_ginfo.pl?id=645&amp;groupid=109"/>
    <hyperlink ref="A57" r:id="rId93" display="http://www.3hike.com/cgi-bin/user_info.pl?id=5962"/>
  </hyperlinks>
  <printOptions/>
  <pageMargins left="0.75" right="0.75" top="1" bottom="1" header="0.5" footer="0.5"/>
  <pageSetup horizontalDpi="600" verticalDpi="600" orientation="landscape" paperSize="9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1_AR_SZ_CSCT</cp:lastModifiedBy>
  <cp:lastPrinted>2006-03-17T10:24:35Z</cp:lastPrinted>
  <dcterms:created xsi:type="dcterms:W3CDTF">1996-12-17T01:32:42Z</dcterms:created>
  <dcterms:modified xsi:type="dcterms:W3CDTF">2006-03-17T10:25:50Z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